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<sst xmlns="http://schemas.openxmlformats.org/spreadsheetml/2006/main" count="100" uniqueCount="57">
  <si>
    <t>申购合同</t>
  </si>
  <si>
    <t>供方：上海汭洐</t>
  </si>
  <si>
    <t>合同标号：</t>
  </si>
  <si>
    <t>WSJ20250522-1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</si>
  <si>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</si>
  <si>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</si>
  <si>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</si>
  <si>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</si>
  <si>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</si>
  <si>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2025-6-8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</si>
  <si>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</si>
  <si>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</si>
  <si>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</si>
  <si>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</si>
  <si>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</si>
  <si>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</si>
  <si>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</si>
  <si>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</si>
  <si>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</si>
  <si>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038522</t>
  </si>
  <si>
    <t>1514926</t>
  </si>
  <si>
    <t>腰卡</t>
  </si>
  <si>
    <t>GIRLFRIEND SHORT</t>
  </si>
  <si>
    <t>靛蓝</t>
  </si>
  <si>
    <t>942</t>
  </si>
  <si>
    <t>纸质吊牌</t>
  </si>
  <si>
    <t>MID RISE</t>
  </si>
  <si>
    <t>配绳仔001</t>
  </si>
  <si>
    <t>1514923</t>
  </si>
  <si>
    <t>绿洲蓝</t>
  </si>
  <si>
    <t>938</t>
  </si>
  <si>
    <t>配绳仔</t>
  </si>
  <si>
    <t>1514898</t>
  </si>
  <si>
    <t>深橄榄</t>
  </si>
  <si>
    <t>897</t>
  </si>
  <si>
    <t>1514813</t>
  </si>
  <si>
    <t>品蓝</t>
  </si>
  <si>
    <t>823</t>
  </si>
  <si>
    <t>1514795</t>
  </si>
  <si>
    <t>浅玫瑰</t>
  </si>
  <si>
    <t>1513495</t>
  </si>
  <si>
    <t>黑色</t>
  </si>
  <si>
    <t>493</t>
  </si>
  <si>
    <t>1514908</t>
  </si>
  <si>
    <t>急蓝</t>
  </si>
  <si>
    <t>909</t>
  </si>
  <si>
    <t>1514904</t>
  </si>
  <si>
    <t>白色</t>
  </si>
  <si>
    <t>903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</si>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</sst>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34" applyNumberFormat="0" applyAlignment="0" applyProtection="0">
      <alignment vertical="center"/>
    </xf>
    <xf numFmtId="0" fontId="20" fillId="7" borderId="35" applyNumberFormat="0" applyAlignment="0" applyProtection="0">
      <alignment vertical="center"/>
    </xf>
    <xf numFmtId="0" fontId="21" fillId="7" borderId="34" applyNumberFormat="0" applyAlignment="0" applyProtection="0">
      <alignment vertical="center"/>
    </xf>
    <xf numFmtId="0" fontId="22" fillId="8" borderId="36" applyNumberFormat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</cellStyleXfs>
  <cellXfs count="8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3" borderId="19" xfId="49" applyFont="1" applyFill="1" applyBorder="1" applyAlignment="1">
      <alignment vertical="center"/>
    </xf>
    <xf numFmtId="0" fontId="6" fillId="0" borderId="18" xfId="51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 wrapText="1"/>
    </xf>
    <xf numFmtId="0" fontId="3" fillId="3" borderId="20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3" borderId="21" xfId="49" applyFont="1" applyFill="1" applyBorder="1" applyAlignment="1">
      <alignment vertical="center"/>
    </xf>
    <xf numFmtId="0" fontId="6" fillId="0" borderId="22" xfId="5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vertical="center" wrapText="1"/>
    </xf>
    <xf numFmtId="0" fontId="3" fillId="3" borderId="23" xfId="0" applyFont="1" applyFill="1" applyBorder="1">
      <alignment vertical="center"/>
    </xf>
    <xf numFmtId="0" fontId="3" fillId="3" borderId="6" xfId="0" applyFont="1" applyFill="1" applyBorder="1">
      <alignment vertical="center"/>
    </xf>
    <xf numFmtId="49" fontId="4" fillId="0" borderId="6" xfId="50" applyNumberFormat="1" applyFont="1" applyFill="1" applyBorder="1" applyAlignment="1">
      <alignment vertical="center" wrapText="1" shrinkToFit="1"/>
    </xf>
    <xf numFmtId="0" fontId="5" fillId="3" borderId="24" xfId="49" applyFont="1" applyFill="1" applyBorder="1" applyAlignment="1">
      <alignment vertical="center"/>
    </xf>
    <xf numFmtId="0" fontId="6" fillId="0" borderId="6" xfId="51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vertical="center"/>
    </xf>
    <xf numFmtId="0" fontId="3" fillId="3" borderId="25" xfId="0" applyFont="1" applyFill="1" applyBorder="1">
      <alignment vertical="center"/>
    </xf>
    <xf numFmtId="0" fontId="3" fillId="3" borderId="22" xfId="0" applyFont="1" applyFill="1" applyBorder="1">
      <alignment vertical="center"/>
    </xf>
    <xf numFmtId="49" fontId="4" fillId="0" borderId="22" xfId="50" applyNumberFormat="1" applyFont="1" applyFill="1" applyBorder="1" applyAlignment="1">
      <alignment vertical="center" wrapText="1" shrinkToFit="1"/>
    </xf>
    <xf numFmtId="0" fontId="5" fillId="3" borderId="26" xfId="49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28" xfId="0" applyFont="1" applyFill="1" applyBorder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2" fillId="3" borderId="18" xfId="0" applyNumberFormat="1" applyFont="1" applyFill="1" applyBorder="1" applyAlignment="1">
      <alignment horizontal="center" vertical="center"/>
    </xf>
    <xf numFmtId="9" fontId="2" fillId="3" borderId="18" xfId="0" applyNumberFormat="1" applyFont="1" applyFill="1" applyBorder="1" applyAlignment="1">
      <alignment horizontal="center" vertical="center"/>
    </xf>
    <xf numFmtId="9" fontId="10" fillId="4" borderId="6" xfId="0" applyNumberFormat="1" applyFont="1" applyFill="1" applyBorder="1" applyAlignment="1">
      <alignment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3" borderId="30" xfId="0" applyNumberFormat="1" applyFont="1" applyFill="1" applyBorder="1" applyAlignment="1">
      <alignment horizontal="center" vertical="center"/>
    </xf>
    <xf numFmtId="9" fontId="10" fillId="4" borderId="22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8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333375</xdr:colOff>
      <xdr:row>24</xdr:row>
      <xdr:rowOff>81280</xdr:rowOff>
    </xdr:from>
    <xdr:to>
      <xdr:col>15</xdr:col>
      <xdr:colOff>424180</xdr:colOff>
      <xdr:row>46</xdr:row>
      <xdr:rowOff>32385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75220" y="7608570"/>
          <a:ext cx="3905250" cy="400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739140</xdr:colOff>
      <xdr:row>23</xdr:row>
      <xdr:rowOff>124460</xdr:rowOff>
    </xdr:from>
    <xdr:to>
      <xdr:col>9</xdr:col>
      <xdr:colOff>243840</xdr:colOff>
      <xdr:row>49</xdr:row>
      <xdr:rowOff>147955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10380" y="7449185"/>
          <a:ext cx="3590290" cy="481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tabSelected="1" view="pageBreakPreview" zoomScale="70" zoomScaleNormal="100" workbookViewId="0">
      <selection activeCell="Y11" sqref="Y11"/>
    </sheetView>
  </sheetViews>
  <sheetFormatPr defaultColWidth="9" defaultRowHeight="14"/>
  <cols>
    <col min="1" max="1" width="10.5" customWidth="1"/>
    <col min="2" max="2" width="12" customWidth="1"/>
    <col min="3" max="3" width="11.2545454545455" style="2" customWidth="1"/>
    <col min="4" max="4" width="17.3727272727273" customWidth="1"/>
    <col min="5" max="5" width="24.5" customWidth="1"/>
    <col min="6" max="6" width="11.8727272727273" customWidth="1"/>
    <col min="7" max="14" width="7.37272727272727" customWidth="1"/>
    <col min="15" max="15" width="10.3727272727273" customWidth="1"/>
    <col min="16" max="16" width="6.25454545454545" style="3" customWidth="1"/>
  </cols>
  <sheetData>
    <row r="1" ht="30.95" customHeight="1" spans="1:1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8.95" customHeight="1" spans="1:16">
      <c r="A2" s="6" t="s">
        <v>1</v>
      </c>
      <c r="B2" s="7"/>
      <c r="C2" s="8"/>
      <c r="D2" s="7"/>
      <c r="E2" s="6"/>
      <c r="F2" s="9"/>
      <c r="G2" s="6" t="s">
        <v>2</v>
      </c>
      <c r="H2" s="9"/>
      <c r="I2" s="9" t="s">
        <v>3</v>
      </c>
      <c r="J2" s="9"/>
      <c r="K2" s="9"/>
      <c r="L2" s="9"/>
      <c r="M2" s="9"/>
      <c r="N2" s="9"/>
      <c r="O2" s="68"/>
      <c r="P2" s="68"/>
    </row>
    <row r="3" ht="18.95" customHeight="1" spans="1:16">
      <c r="A3" s="10" t="s">
        <v>4</v>
      </c>
      <c r="B3" s="10"/>
      <c r="C3" s="11"/>
      <c r="D3" s="10"/>
      <c r="E3" s="10"/>
      <c r="F3" s="12"/>
      <c r="G3" s="10" t="s">
        <v>5</v>
      </c>
      <c r="H3" s="12" t="s">
        <v>6</v>
      </c>
      <c r="I3" s="12"/>
      <c r="J3" s="12"/>
      <c r="K3" s="12"/>
      <c r="L3" s="12"/>
      <c r="M3" s="12"/>
      <c r="N3" s="12"/>
      <c r="O3" s="69"/>
      <c r="P3" s="70"/>
    </row>
    <row r="4" ht="18.95" customHeight="1" spans="1:16">
      <c r="A4" s="13" t="s">
        <v>7</v>
      </c>
      <c r="B4" s="13"/>
      <c r="C4" s="14"/>
      <c r="D4" s="13"/>
      <c r="E4" s="13"/>
      <c r="F4" s="15"/>
      <c r="G4" s="16" t="s">
        <v>8</v>
      </c>
      <c r="H4" s="17"/>
      <c r="I4" s="71">
        <v>45799</v>
      </c>
      <c r="J4" s="71"/>
      <c r="K4" s="71"/>
      <c r="L4" s="72"/>
      <c r="M4" s="72"/>
      <c r="N4" s="72"/>
      <c r="O4" s="17" t="s">
        <v>9</v>
      </c>
      <c r="P4" s="17"/>
    </row>
    <row r="5" ht="18.95" customHeight="1" spans="1:16">
      <c r="A5" s="18" t="s">
        <v>10</v>
      </c>
      <c r="B5" s="19" t="s">
        <v>11</v>
      </c>
      <c r="C5" s="20" t="s">
        <v>12</v>
      </c>
      <c r="D5" s="19" t="s">
        <v>13</v>
      </c>
      <c r="E5" s="21" t="s">
        <v>14</v>
      </c>
      <c r="F5" s="22" t="s">
        <v>15</v>
      </c>
      <c r="G5" s="22"/>
      <c r="H5" s="22"/>
      <c r="I5" s="22"/>
      <c r="J5" s="22"/>
      <c r="K5" s="22"/>
      <c r="L5" s="22"/>
      <c r="M5" s="22"/>
      <c r="N5" s="73"/>
      <c r="O5" s="19" t="s">
        <v>16</v>
      </c>
      <c r="P5" s="74" t="s">
        <v>17</v>
      </c>
    </row>
    <row r="6" ht="15" customHeight="1" spans="1:16">
      <c r="A6" s="23"/>
      <c r="B6" s="24"/>
      <c r="C6" s="25"/>
      <c r="D6" s="24"/>
      <c r="E6" s="26"/>
      <c r="F6" s="27"/>
      <c r="G6" s="10">
        <v>6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14</v>
      </c>
      <c r="N6" s="10">
        <v>16</v>
      </c>
      <c r="O6" s="24"/>
      <c r="P6" s="75"/>
    </row>
    <row r="7" ht="32" customHeight="1" spans="1:16">
      <c r="A7" s="28" t="s">
        <v>18</v>
      </c>
      <c r="B7" s="85" t="s">
        <v>19</v>
      </c>
      <c r="C7" s="30" t="s">
        <v>20</v>
      </c>
      <c r="D7" s="31" t="s">
        <v>21</v>
      </c>
      <c r="E7" s="32" t="s">
        <v>22</v>
      </c>
      <c r="F7" s="33">
        <v>2600</v>
      </c>
      <c r="G7" s="34">
        <v>97</v>
      </c>
      <c r="H7" s="34">
        <v>316</v>
      </c>
      <c r="I7" s="34">
        <v>179</v>
      </c>
      <c r="J7" s="34">
        <v>500</v>
      </c>
      <c r="K7" s="34">
        <v>194</v>
      </c>
      <c r="L7" s="34">
        <v>581</v>
      </c>
      <c r="M7" s="34">
        <v>520</v>
      </c>
      <c r="N7" s="34">
        <v>265</v>
      </c>
      <c r="O7" s="76">
        <f>SUM(G7:N7)</f>
        <v>2652</v>
      </c>
      <c r="P7" s="77">
        <v>0.03</v>
      </c>
    </row>
    <row r="8" ht="27" customHeight="1" spans="1:16">
      <c r="A8" s="35"/>
      <c r="B8" s="36" t="s">
        <v>23</v>
      </c>
      <c r="C8" s="37" t="s">
        <v>24</v>
      </c>
      <c r="D8" s="38" t="s">
        <v>25</v>
      </c>
      <c r="E8" s="39" t="s">
        <v>26</v>
      </c>
      <c r="F8" s="40"/>
      <c r="G8" s="41" t="s">
        <v>27</v>
      </c>
      <c r="H8" s="41"/>
      <c r="I8" s="41"/>
      <c r="J8" s="41"/>
      <c r="K8" s="41"/>
      <c r="L8" s="41"/>
      <c r="M8" s="41"/>
      <c r="N8" s="41"/>
      <c r="O8" s="76">
        <f>F7*1.02</f>
        <v>2652</v>
      </c>
      <c r="P8" s="78"/>
    </row>
    <row r="9" ht="32" customHeight="1" spans="1:16">
      <c r="A9" s="28" t="s">
        <v>18</v>
      </c>
      <c r="B9" s="85" t="s">
        <v>19</v>
      </c>
      <c r="C9" s="30" t="s">
        <v>28</v>
      </c>
      <c r="D9" s="31" t="s">
        <v>21</v>
      </c>
      <c r="E9" s="32" t="s">
        <v>22</v>
      </c>
      <c r="F9" s="33">
        <v>3500</v>
      </c>
      <c r="G9" s="42">
        <v>204</v>
      </c>
      <c r="H9" s="42">
        <v>449</v>
      </c>
      <c r="I9" s="42">
        <v>296</v>
      </c>
      <c r="J9" s="42">
        <v>566</v>
      </c>
      <c r="K9" s="42">
        <v>337</v>
      </c>
      <c r="L9" s="42">
        <v>775</v>
      </c>
      <c r="M9" s="42">
        <v>689</v>
      </c>
      <c r="N9" s="42">
        <v>254</v>
      </c>
      <c r="O9" s="76">
        <f>SUM(G9:N9)</f>
        <v>3570</v>
      </c>
      <c r="P9" s="77">
        <v>0.03</v>
      </c>
    </row>
    <row r="10" ht="27" customHeight="1" spans="1:16">
      <c r="A10" s="43"/>
      <c r="B10" s="44" t="s">
        <v>29</v>
      </c>
      <c r="C10" s="45" t="s">
        <v>30</v>
      </c>
      <c r="D10" s="46" t="s">
        <v>25</v>
      </c>
      <c r="E10" s="47" t="s">
        <v>26</v>
      </c>
      <c r="F10" s="48"/>
      <c r="G10" s="41" t="s">
        <v>31</v>
      </c>
      <c r="H10" s="41"/>
      <c r="I10" s="41"/>
      <c r="J10" s="41"/>
      <c r="K10" s="41"/>
      <c r="L10" s="41"/>
      <c r="M10" s="41"/>
      <c r="N10" s="41"/>
      <c r="O10" s="79">
        <f t="shared" ref="O10:O14" si="0">F9*1.02</f>
        <v>3570</v>
      </c>
      <c r="P10" s="78"/>
    </row>
    <row r="11" ht="27" customHeight="1" spans="1:16">
      <c r="A11" s="28" t="s">
        <v>18</v>
      </c>
      <c r="B11" s="29">
        <v>179666</v>
      </c>
      <c r="C11" s="30" t="s">
        <v>32</v>
      </c>
      <c r="D11" s="31" t="s">
        <v>21</v>
      </c>
      <c r="E11" s="32" t="s">
        <v>22</v>
      </c>
      <c r="F11" s="33">
        <v>2900</v>
      </c>
      <c r="G11" s="33">
        <v>164</v>
      </c>
      <c r="H11" s="42">
        <v>394</v>
      </c>
      <c r="I11" s="42">
        <v>141</v>
      </c>
      <c r="J11" s="42">
        <v>518</v>
      </c>
      <c r="K11" s="42">
        <v>272</v>
      </c>
      <c r="L11" s="42">
        <v>639</v>
      </c>
      <c r="M11" s="42">
        <v>561</v>
      </c>
      <c r="N11" s="42">
        <v>269</v>
      </c>
      <c r="O11" s="76">
        <f t="shared" ref="O11:O15" si="1">SUM(G11:N11)</f>
        <v>2958</v>
      </c>
      <c r="P11" s="77">
        <v>0.03</v>
      </c>
    </row>
    <row r="12" ht="27" customHeight="1" spans="1:16">
      <c r="A12" s="49"/>
      <c r="B12" s="50" t="s">
        <v>33</v>
      </c>
      <c r="C12" s="51" t="s">
        <v>34</v>
      </c>
      <c r="D12" s="52" t="s">
        <v>25</v>
      </c>
      <c r="E12" s="39" t="s">
        <v>26</v>
      </c>
      <c r="F12" s="53"/>
      <c r="G12" s="41" t="s">
        <v>27</v>
      </c>
      <c r="H12" s="41"/>
      <c r="I12" s="41"/>
      <c r="J12" s="41"/>
      <c r="K12" s="41"/>
      <c r="L12" s="41"/>
      <c r="M12" s="41"/>
      <c r="N12" s="41"/>
      <c r="O12" s="80">
        <f t="shared" si="0"/>
        <v>2958</v>
      </c>
      <c r="P12" s="81"/>
    </row>
    <row r="13" customFormat="1" ht="27" customHeight="1" spans="1:16">
      <c r="A13" s="28" t="s">
        <v>18</v>
      </c>
      <c r="B13" s="29">
        <v>179666</v>
      </c>
      <c r="C13" s="30" t="s">
        <v>35</v>
      </c>
      <c r="D13" s="31" t="s">
        <v>21</v>
      </c>
      <c r="E13" s="32" t="s">
        <v>22</v>
      </c>
      <c r="F13" s="33">
        <v>2600</v>
      </c>
      <c r="G13" s="42">
        <v>143</v>
      </c>
      <c r="H13" s="42">
        <v>271</v>
      </c>
      <c r="I13" s="42">
        <v>143</v>
      </c>
      <c r="J13" s="42">
        <v>433</v>
      </c>
      <c r="K13" s="42">
        <v>235</v>
      </c>
      <c r="L13" s="42">
        <v>632</v>
      </c>
      <c r="M13" s="42">
        <v>560</v>
      </c>
      <c r="N13" s="42">
        <v>235</v>
      </c>
      <c r="O13" s="76">
        <f t="shared" si="1"/>
        <v>2652</v>
      </c>
      <c r="P13" s="77">
        <v>0.03</v>
      </c>
    </row>
    <row r="14" customFormat="1" ht="27" customHeight="1" spans="1:16">
      <c r="A14" s="49"/>
      <c r="B14" s="50" t="s">
        <v>36</v>
      </c>
      <c r="C14" s="51" t="s">
        <v>37</v>
      </c>
      <c r="D14" s="52" t="s">
        <v>25</v>
      </c>
      <c r="E14" s="39" t="s">
        <v>26</v>
      </c>
      <c r="F14" s="53"/>
      <c r="G14" s="41" t="s">
        <v>27</v>
      </c>
      <c r="H14" s="41"/>
      <c r="I14" s="41"/>
      <c r="J14" s="41"/>
      <c r="K14" s="41"/>
      <c r="L14" s="41"/>
      <c r="M14" s="41"/>
      <c r="N14" s="41"/>
      <c r="O14" s="80">
        <f t="shared" si="0"/>
        <v>2652</v>
      </c>
      <c r="P14" s="81"/>
    </row>
    <row r="15" customFormat="1" ht="27" customHeight="1" spans="1:16">
      <c r="A15" s="28" t="s">
        <v>18</v>
      </c>
      <c r="B15" s="29">
        <v>179666</v>
      </c>
      <c r="C15" s="30" t="s">
        <v>38</v>
      </c>
      <c r="D15" s="31" t="s">
        <v>21</v>
      </c>
      <c r="E15" s="32" t="s">
        <v>22</v>
      </c>
      <c r="F15" s="33">
        <v>1600</v>
      </c>
      <c r="G15" s="42">
        <v>106</v>
      </c>
      <c r="H15" s="42">
        <v>179</v>
      </c>
      <c r="I15" s="42">
        <v>131</v>
      </c>
      <c r="J15" s="42">
        <v>294</v>
      </c>
      <c r="K15" s="42">
        <v>164</v>
      </c>
      <c r="L15" s="42">
        <v>342</v>
      </c>
      <c r="M15" s="42">
        <v>277</v>
      </c>
      <c r="N15" s="42">
        <v>139</v>
      </c>
      <c r="O15" s="76">
        <f t="shared" si="1"/>
        <v>1632</v>
      </c>
      <c r="P15" s="77">
        <v>0.03</v>
      </c>
    </row>
    <row r="16" customFormat="1" ht="27" customHeight="1" spans="1:16">
      <c r="A16" s="49"/>
      <c r="B16" s="50" t="s">
        <v>39</v>
      </c>
      <c r="C16" s="51"/>
      <c r="D16" s="52" t="s">
        <v>25</v>
      </c>
      <c r="E16" s="39" t="s">
        <v>26</v>
      </c>
      <c r="F16" s="53"/>
      <c r="G16" s="41" t="s">
        <v>27</v>
      </c>
      <c r="H16" s="41"/>
      <c r="I16" s="41"/>
      <c r="J16" s="41"/>
      <c r="K16" s="41"/>
      <c r="L16" s="41"/>
      <c r="M16" s="41"/>
      <c r="N16" s="41"/>
      <c r="O16" s="80">
        <f>F15*1.02</f>
        <v>1632</v>
      </c>
      <c r="P16" s="81"/>
    </row>
    <row r="17" customFormat="1" ht="27" customHeight="1" spans="1:16">
      <c r="A17" s="28" t="s">
        <v>18</v>
      </c>
      <c r="B17" s="29">
        <v>179664</v>
      </c>
      <c r="C17" s="30" t="s">
        <v>40</v>
      </c>
      <c r="D17" s="31" t="s">
        <v>21</v>
      </c>
      <c r="E17" s="32" t="s">
        <v>22</v>
      </c>
      <c r="F17" s="33">
        <v>2300</v>
      </c>
      <c r="G17" s="42">
        <v>31</v>
      </c>
      <c r="H17" s="42">
        <v>286</v>
      </c>
      <c r="I17" s="42">
        <v>51</v>
      </c>
      <c r="J17" s="42">
        <v>423</v>
      </c>
      <c r="K17" s="42">
        <v>347</v>
      </c>
      <c r="L17" s="42">
        <v>565</v>
      </c>
      <c r="M17" s="42">
        <v>357</v>
      </c>
      <c r="N17" s="42">
        <v>286</v>
      </c>
      <c r="O17" s="76">
        <f t="shared" ref="O17:O21" si="2">SUM(G17:N17)</f>
        <v>2346</v>
      </c>
      <c r="P17" s="77">
        <v>0.03</v>
      </c>
    </row>
    <row r="18" customFormat="1" ht="27" customHeight="1" spans="1:16">
      <c r="A18" s="49"/>
      <c r="B18" s="50" t="s">
        <v>41</v>
      </c>
      <c r="C18" s="51" t="s">
        <v>42</v>
      </c>
      <c r="D18" s="52" t="s">
        <v>25</v>
      </c>
      <c r="E18" s="39" t="s">
        <v>26</v>
      </c>
      <c r="F18" s="53"/>
      <c r="G18" s="41" t="s">
        <v>27</v>
      </c>
      <c r="H18" s="41"/>
      <c r="I18" s="41"/>
      <c r="J18" s="41"/>
      <c r="K18" s="41"/>
      <c r="L18" s="41"/>
      <c r="M18" s="41"/>
      <c r="N18" s="41"/>
      <c r="O18" s="80">
        <f t="shared" ref="O18:O22" si="3">F17*1.02</f>
        <v>2346</v>
      </c>
      <c r="P18" s="81"/>
    </row>
    <row r="19" customFormat="1" ht="27" customHeight="1" spans="1:16">
      <c r="A19" s="28" t="s">
        <v>18</v>
      </c>
      <c r="B19" s="29">
        <v>173807</v>
      </c>
      <c r="C19" s="30" t="s">
        <v>43</v>
      </c>
      <c r="D19" s="31" t="s">
        <v>21</v>
      </c>
      <c r="E19" s="32" t="s">
        <v>22</v>
      </c>
      <c r="F19" s="33">
        <v>3100</v>
      </c>
      <c r="G19" s="42">
        <v>230</v>
      </c>
      <c r="H19" s="42">
        <v>418</v>
      </c>
      <c r="I19" s="42">
        <v>235</v>
      </c>
      <c r="J19" s="42">
        <v>515</v>
      </c>
      <c r="K19" s="42">
        <v>312</v>
      </c>
      <c r="L19" s="42">
        <v>582</v>
      </c>
      <c r="M19" s="42">
        <v>570</v>
      </c>
      <c r="N19" s="42">
        <v>300</v>
      </c>
      <c r="O19" s="76">
        <f t="shared" si="2"/>
        <v>3162</v>
      </c>
      <c r="P19" s="77">
        <v>0.03</v>
      </c>
    </row>
    <row r="20" customFormat="1" ht="27" customHeight="1" spans="1:16">
      <c r="A20" s="49"/>
      <c r="B20" s="50" t="s">
        <v>44</v>
      </c>
      <c r="C20" s="51" t="s">
        <v>45</v>
      </c>
      <c r="D20" s="52" t="s">
        <v>25</v>
      </c>
      <c r="E20" s="39" t="s">
        <v>26</v>
      </c>
      <c r="F20" s="53"/>
      <c r="G20" s="41" t="s">
        <v>27</v>
      </c>
      <c r="H20" s="41"/>
      <c r="I20" s="41"/>
      <c r="J20" s="41"/>
      <c r="K20" s="41"/>
      <c r="L20" s="41"/>
      <c r="M20" s="41"/>
      <c r="N20" s="41"/>
      <c r="O20" s="80">
        <f t="shared" si="3"/>
        <v>3162</v>
      </c>
      <c r="P20" s="81"/>
    </row>
    <row r="21" customFormat="1" ht="27" customHeight="1" spans="1:16">
      <c r="A21" s="28" t="s">
        <v>18</v>
      </c>
      <c r="B21" s="29">
        <v>179667</v>
      </c>
      <c r="C21" s="30" t="s">
        <v>46</v>
      </c>
      <c r="D21" s="31" t="s">
        <v>21</v>
      </c>
      <c r="E21" s="32" t="s">
        <v>22</v>
      </c>
      <c r="F21" s="33">
        <v>2000</v>
      </c>
      <c r="G21" s="42">
        <v>184</v>
      </c>
      <c r="H21" s="42">
        <v>102</v>
      </c>
      <c r="I21" s="42">
        <v>265</v>
      </c>
      <c r="J21" s="42">
        <v>449</v>
      </c>
      <c r="K21" s="42">
        <v>224</v>
      </c>
      <c r="L21" s="42">
        <v>449</v>
      </c>
      <c r="M21" s="42">
        <v>346</v>
      </c>
      <c r="N21" s="42">
        <v>21</v>
      </c>
      <c r="O21" s="76">
        <f t="shared" si="2"/>
        <v>2040</v>
      </c>
      <c r="P21" s="77">
        <v>0.03</v>
      </c>
    </row>
    <row r="22" customFormat="1" ht="27" customHeight="1" spans="1:16">
      <c r="A22" s="49"/>
      <c r="B22" s="50" t="s">
        <v>47</v>
      </c>
      <c r="C22" s="51" t="s">
        <v>48</v>
      </c>
      <c r="D22" s="52" t="s">
        <v>25</v>
      </c>
      <c r="E22" s="39" t="s">
        <v>26</v>
      </c>
      <c r="F22" s="53"/>
      <c r="G22" s="41" t="s">
        <v>27</v>
      </c>
      <c r="H22" s="41"/>
      <c r="I22" s="41"/>
      <c r="J22" s="41"/>
      <c r="K22" s="41"/>
      <c r="L22" s="41"/>
      <c r="M22" s="41"/>
      <c r="N22" s="41"/>
      <c r="O22" s="80">
        <f t="shared" si="3"/>
        <v>2040</v>
      </c>
      <c r="P22" s="81"/>
    </row>
    <row r="23" s="1" customFormat="1" ht="13" customHeight="1" spans="1:16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ht="15.95" customHeight="1" spans="1:16">
      <c r="A24" s="56" t="s">
        <v>49</v>
      </c>
      <c r="B24" s="56"/>
      <c r="C24" s="57"/>
      <c r="D24" s="58"/>
      <c r="E24" s="9"/>
      <c r="F24" s="58"/>
      <c r="G24" s="58"/>
      <c r="H24" s="58"/>
      <c r="I24" s="58"/>
      <c r="J24" s="58"/>
      <c r="K24" s="58"/>
      <c r="L24" s="58"/>
      <c r="M24" s="58"/>
      <c r="N24" s="58"/>
      <c r="O24" s="82"/>
      <c r="P24" s="68"/>
    </row>
    <row r="25" ht="21" customHeight="1" spans="1:16">
      <c r="A25" s="59" t="s">
        <v>50</v>
      </c>
      <c r="B25" s="60"/>
      <c r="C25" s="61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</row>
    <row r="26" ht="12" customHeight="1" spans="1:16">
      <c r="A26" s="59" t="s">
        <v>51</v>
      </c>
      <c r="B26" s="59"/>
      <c r="C26" s="63"/>
      <c r="D26" s="64" t="s">
        <v>52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83"/>
    </row>
    <row r="27" ht="12" customHeight="1" spans="1:16">
      <c r="A27" s="59" t="s">
        <v>53</v>
      </c>
      <c r="B27" s="59"/>
      <c r="C27" s="63"/>
      <c r="D27" s="64" t="s">
        <v>21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83"/>
    </row>
    <row r="28" ht="12" customHeight="1" spans="1:16">
      <c r="A28" s="59" t="s">
        <v>54</v>
      </c>
      <c r="B28" s="59"/>
      <c r="C28" s="63"/>
      <c r="D28" s="66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ht="12" customHeight="1" spans="1:16">
      <c r="A29" s="59" t="s">
        <v>55</v>
      </c>
      <c r="B29" s="59"/>
      <c r="C29" s="63"/>
      <c r="D29" s="66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ht="12" customHeight="1" spans="1:16">
      <c r="A30" s="59" t="s">
        <v>56</v>
      </c>
      <c r="B30" s="59"/>
      <c r="C30" s="63"/>
      <c r="D30" s="66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</row>
    <row r="31" ht="27.95" customHeight="1"/>
    <row r="67" ht="17.5" spans="5:12">
      <c r="E67" s="84"/>
      <c r="F67" s="84"/>
      <c r="G67" s="84"/>
      <c r="H67" s="84"/>
      <c r="I67" s="84"/>
      <c r="J67" s="84"/>
      <c r="K67" s="84"/>
      <c r="L67" s="84"/>
    </row>
  </sheetData>
  <mergeCells count="29">
    <mergeCell ref="A1:P1"/>
    <mergeCell ref="O2:P2"/>
    <mergeCell ref="O3:P3"/>
    <mergeCell ref="G4:H4"/>
    <mergeCell ref="I4:K4"/>
    <mergeCell ref="O4:P4"/>
    <mergeCell ref="G5:N5"/>
    <mergeCell ref="G8:N8"/>
    <mergeCell ref="G10:N10"/>
    <mergeCell ref="G12:N12"/>
    <mergeCell ref="G14:N14"/>
    <mergeCell ref="G16:N16"/>
    <mergeCell ref="G18:N18"/>
    <mergeCell ref="G20:N20"/>
    <mergeCell ref="G22:N22"/>
    <mergeCell ref="B25:P25"/>
    <mergeCell ref="D26:P26"/>
    <mergeCell ref="D27:P27"/>
    <mergeCell ref="D28:P28"/>
    <mergeCell ref="D29:P29"/>
    <mergeCell ref="D30:P30"/>
    <mergeCell ref="A5:A6"/>
    <mergeCell ref="B5:B6"/>
    <mergeCell ref="C5:C6"/>
    <mergeCell ref="D5:D6"/>
    <mergeCell ref="E5:E6"/>
    <mergeCell ref="F5:F6"/>
    <mergeCell ref="O5:O6"/>
    <mergeCell ref="P5:P6"/>
  </mergeCells>
  <pageMargins left="0.160416666666667" right="0.160416666666667" top="0.2125" bottom="0.2125" header="0.511805555555556" footer="0.511805555555556"/>
  <pageSetup paperSize="9" scale="66" orientation="landscape"/>
  <headerFooter/>
  <rowBreaks count="4" manualBreakCount="4">
    <brk id="46" max="16383" man="1"/>
    <brk id="51" max="15" man="1"/>
    <brk id="53" max="15" man="1"/>
    <brk id="6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2022-10-03T03:23:00Z</cp:lastPrinted>
  <dcterms:modified xsi:type="dcterms:W3CDTF">2025-05-26T09:57:52Z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81A11AAC8A7E44C5B494F41EEC8FE03C_13</vt:lpwstr>
  </property>
</Properties>
</file>