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Z:\共有文件\商贸\国際部案件　製品\2 SACOOR\25FW\PO、発注関係\"/>
    </mc:Choice>
  </mc:AlternateContent>
  <xr:revisionPtr revIDLastSave="0" documentId="13_ncr:1_{7F3CFF03-E3F8-43A5-942D-B0AD51DD6FFE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汉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9" i="1"/>
  <c r="G11" i="1"/>
  <c r="X52" i="1"/>
  <c r="X51" i="1"/>
  <c r="X19" i="1"/>
  <c r="E42" i="1" l="1"/>
  <c r="E41" i="1"/>
  <c r="E40" i="1"/>
  <c r="F40" i="1" s="1"/>
  <c r="E39" i="1"/>
  <c r="E38" i="1"/>
  <c r="E37" i="1"/>
  <c r="E36" i="1"/>
  <c r="E35" i="1"/>
  <c r="E34" i="1"/>
  <c r="E33" i="1"/>
  <c r="G42" i="1"/>
  <c r="G41" i="1"/>
  <c r="G40" i="1"/>
  <c r="G39" i="1"/>
  <c r="G38" i="1"/>
  <c r="G37" i="1"/>
  <c r="G36" i="1"/>
  <c r="G35" i="1"/>
  <c r="G34" i="1"/>
  <c r="G33" i="1"/>
  <c r="F23" i="1"/>
  <c r="F22" i="1"/>
  <c r="F21" i="1"/>
  <c r="E30" i="1"/>
  <c r="F30" i="1" s="1"/>
  <c r="E29" i="1"/>
  <c r="F29" i="1" s="1"/>
  <c r="E28" i="1"/>
  <c r="F28" i="1" s="1"/>
  <c r="E27" i="1"/>
  <c r="E26" i="1"/>
  <c r="E25" i="1"/>
  <c r="F25" i="1" s="1"/>
  <c r="E24" i="1"/>
  <c r="E23" i="1"/>
  <c r="E22" i="1"/>
  <c r="E21" i="1"/>
  <c r="E9" i="1"/>
  <c r="G30" i="1"/>
  <c r="G29" i="1"/>
  <c r="G28" i="1"/>
  <c r="G27" i="1"/>
  <c r="F27" i="1" s="1"/>
  <c r="G26" i="1"/>
  <c r="F26" i="1" s="1"/>
  <c r="G25" i="1"/>
  <c r="G24" i="1"/>
  <c r="F24" i="1" s="1"/>
  <c r="G23" i="1"/>
  <c r="G22" i="1"/>
  <c r="G21" i="1"/>
  <c r="G31" i="1" s="1"/>
  <c r="G17" i="1"/>
  <c r="G18" i="1"/>
  <c r="G10" i="1"/>
  <c r="G16" i="1"/>
  <c r="G15" i="1"/>
  <c r="G14" i="1"/>
  <c r="G13" i="1"/>
  <c r="G12" i="1"/>
  <c r="Y31" i="1"/>
  <c r="AD31" i="1"/>
  <c r="AO31" i="1"/>
  <c r="AP31" i="1"/>
  <c r="AQ31" i="1"/>
  <c r="AW31" i="1"/>
  <c r="AW43" i="1"/>
  <c r="Y43" i="1"/>
  <c r="F9" i="1" l="1"/>
  <c r="F31" i="1"/>
  <c r="F41" i="1"/>
  <c r="F42" i="1"/>
  <c r="F36" i="1"/>
  <c r="F37" i="1"/>
  <c r="F38" i="1"/>
  <c r="F39" i="1"/>
  <c r="F33" i="1"/>
  <c r="F43" i="1" s="1"/>
  <c r="F34" i="1"/>
  <c r="F35" i="1"/>
  <c r="G43" i="1"/>
  <c r="E43" i="1"/>
  <c r="E45" i="1" l="1"/>
  <c r="G45" i="1"/>
  <c r="G50" i="1"/>
  <c r="G49" i="1"/>
  <c r="G48" i="1"/>
  <c r="G47" i="1"/>
  <c r="F45" i="1" l="1"/>
  <c r="G51" i="1"/>
  <c r="G19" i="1"/>
  <c r="E50" i="1"/>
  <c r="F50" i="1" s="1"/>
  <c r="E49" i="1"/>
  <c r="F49" i="1" s="1"/>
  <c r="E48" i="1"/>
  <c r="F48" i="1" s="1"/>
  <c r="E47" i="1"/>
  <c r="F47" i="1" s="1"/>
  <c r="E46" i="1"/>
  <c r="F46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BC51" i="1"/>
  <c r="BB51" i="1"/>
  <c r="BA51" i="1"/>
  <c r="AZ51" i="1"/>
  <c r="AY51" i="1"/>
  <c r="AX51" i="1"/>
  <c r="AW51" i="1"/>
  <c r="AV51" i="1"/>
  <c r="AU51" i="1"/>
  <c r="AT51" i="1"/>
  <c r="AS51" i="1"/>
  <c r="AR51" i="1"/>
  <c r="BC19" i="1"/>
  <c r="BC52" i="1" s="1"/>
  <c r="BB19" i="1"/>
  <c r="BB52" i="1" s="1"/>
  <c r="BA19" i="1"/>
  <c r="AZ19" i="1"/>
  <c r="AY19" i="1"/>
  <c r="AX19" i="1"/>
  <c r="AW19" i="1"/>
  <c r="AV19" i="1"/>
  <c r="AU19" i="1"/>
  <c r="AT19" i="1"/>
  <c r="AS19" i="1"/>
  <c r="AR19" i="1"/>
  <c r="AR52" i="1" l="1"/>
  <c r="AS52" i="1"/>
  <c r="AV52" i="1"/>
  <c r="AW52" i="1"/>
  <c r="AY52" i="1"/>
  <c r="AT52" i="1"/>
  <c r="AU52" i="1"/>
  <c r="AX52" i="1"/>
  <c r="AZ52" i="1"/>
  <c r="BA52" i="1"/>
  <c r="F51" i="1"/>
  <c r="E51" i="1"/>
  <c r="F19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AM19" i="1"/>
  <c r="AL19" i="1"/>
  <c r="AK19" i="1"/>
  <c r="AJ19" i="1"/>
  <c r="AJ52" i="1" s="1"/>
  <c r="AI19" i="1"/>
  <c r="AI52" i="1" s="1"/>
  <c r="AH19" i="1"/>
  <c r="AG19" i="1"/>
  <c r="AF19" i="1"/>
  <c r="AE19" i="1"/>
  <c r="AD19" i="1"/>
  <c r="AC19" i="1"/>
  <c r="AB19" i="1"/>
  <c r="AA19" i="1"/>
  <c r="Z19" i="1"/>
  <c r="W19" i="1"/>
  <c r="V19" i="1"/>
  <c r="U19" i="1"/>
  <c r="T19" i="1"/>
  <c r="S19" i="1"/>
  <c r="R19" i="1"/>
  <c r="R52" i="1" s="1"/>
  <c r="Q19" i="1"/>
  <c r="Q52" i="1" s="1"/>
  <c r="P19" i="1"/>
  <c r="O19" i="1"/>
  <c r="N19" i="1"/>
  <c r="M19" i="1"/>
  <c r="L19" i="1"/>
  <c r="K19" i="1"/>
  <c r="J19" i="1"/>
  <c r="I19" i="1"/>
  <c r="AN19" i="1"/>
  <c r="E19" i="1"/>
  <c r="P52" i="1" l="1"/>
  <c r="AH52" i="1"/>
  <c r="S52" i="1"/>
  <c r="T52" i="1"/>
  <c r="U52" i="1"/>
  <c r="J52" i="1"/>
  <c r="AK52" i="1"/>
  <c r="AL52" i="1"/>
  <c r="AM52" i="1"/>
  <c r="E52" i="1"/>
  <c r="AN52" i="1"/>
  <c r="I52" i="1"/>
  <c r="L52" i="1"/>
  <c r="V52" i="1"/>
  <c r="W52" i="1"/>
  <c r="Z52" i="1"/>
  <c r="AA52" i="1"/>
  <c r="AB52" i="1"/>
  <c r="K52" i="1"/>
  <c r="AC52" i="1"/>
  <c r="AD52" i="1"/>
  <c r="M52" i="1"/>
  <c r="AE52" i="1"/>
  <c r="N52" i="1"/>
  <c r="AF52" i="1"/>
  <c r="O52" i="1"/>
  <c r="AG52" i="1"/>
</calcChain>
</file>

<file path=xl/sharedStrings.xml><?xml version="1.0" encoding="utf-8"?>
<sst xmlns="http://schemas.openxmlformats.org/spreadsheetml/2006/main" count="323" uniqueCount="104">
  <si>
    <t>SACOOR BROTHERS GROUP</t>
  </si>
  <si>
    <t>Takisada-Nagoya CO LTD</t>
  </si>
  <si>
    <t>STYLE</t>
  </si>
  <si>
    <t>REFERENCE</t>
  </si>
  <si>
    <t>COLOUR</t>
  </si>
  <si>
    <t>SIZE</t>
  </si>
  <si>
    <t>TOTAL</t>
  </si>
  <si>
    <t>STORE</t>
  </si>
  <si>
    <t>CURRENCY</t>
  </si>
  <si>
    <t>INVOICE</t>
  </si>
  <si>
    <t>DELIVER</t>
  </si>
  <si>
    <t>SS866</t>
  </si>
  <si>
    <t>AE, IQD</t>
  </si>
  <si>
    <t>Worldtex</t>
  </si>
  <si>
    <t>Dubai</t>
  </si>
  <si>
    <t>SS900</t>
  </si>
  <si>
    <t>FSLGE</t>
  </si>
  <si>
    <t>AE, GEL</t>
  </si>
  <si>
    <t>FSLJO</t>
  </si>
  <si>
    <t>AE, JOD</t>
  </si>
  <si>
    <t>SS968</t>
  </si>
  <si>
    <t>MY, MYR</t>
  </si>
  <si>
    <t>Malaysia</t>
  </si>
  <si>
    <t>SS969</t>
  </si>
  <si>
    <t>FON</t>
  </si>
  <si>
    <t>IOI</t>
  </si>
  <si>
    <t>MBGV</t>
  </si>
  <si>
    <t>MGAR</t>
  </si>
  <si>
    <t>MGPP</t>
  </si>
  <si>
    <t>MKLC</t>
  </si>
  <si>
    <t>MLAL</t>
  </si>
  <si>
    <t>MPAV</t>
  </si>
  <si>
    <t>SUNW</t>
  </si>
  <si>
    <t>SA-DHA</t>
  </si>
  <si>
    <t>AE, SAR</t>
  </si>
  <si>
    <t>Saudi</t>
  </si>
  <si>
    <t>SA-HAY</t>
  </si>
  <si>
    <t>SA-MOA</t>
  </si>
  <si>
    <t>SA-NAK</t>
  </si>
  <si>
    <t>SA-PAN</t>
  </si>
  <si>
    <t>SA-RAS</t>
  </si>
  <si>
    <t>SA-RGL</t>
  </si>
  <si>
    <t>AYAS</t>
  </si>
  <si>
    <t>AE, AED</t>
  </si>
  <si>
    <t>UAE</t>
  </si>
  <si>
    <t>BBCC</t>
  </si>
  <si>
    <t>AE, BHD</t>
  </si>
  <si>
    <t>DDUM</t>
  </si>
  <si>
    <t>DMCC</t>
  </si>
  <si>
    <t>DMOE</t>
  </si>
  <si>
    <t>MON</t>
  </si>
  <si>
    <t>QDFC</t>
  </si>
  <si>
    <t>AE, QAR</t>
  </si>
  <si>
    <t>QDFCK</t>
  </si>
  <si>
    <t>DBL</t>
  </si>
  <si>
    <t>FAT 9027W.1499 V2</t>
  </si>
  <si>
    <t>CMD 9315.1499 V2</t>
  </si>
  <si>
    <t>S</t>
  </si>
  <si>
    <t>M</t>
  </si>
  <si>
    <t>L</t>
  </si>
  <si>
    <t>XL</t>
  </si>
  <si>
    <t>XXL</t>
  </si>
  <si>
    <t>3XL</t>
  </si>
  <si>
    <t>PAM</t>
  </si>
  <si>
    <t>PAR</t>
  </si>
  <si>
    <t>PAV</t>
  </si>
  <si>
    <t>PBR</t>
  </si>
  <si>
    <t>PCB</t>
  </si>
  <si>
    <t>PCO</t>
  </si>
  <si>
    <t>PFC</t>
  </si>
  <si>
    <t>PLR</t>
  </si>
  <si>
    <t>PNM</t>
  </si>
  <si>
    <t>POM</t>
  </si>
  <si>
    <t>PON</t>
  </si>
  <si>
    <t>PVG2</t>
  </si>
  <si>
    <t>PT, EUR</t>
  </si>
  <si>
    <t>Sacentro</t>
  </si>
  <si>
    <t>Portugal</t>
  </si>
  <si>
    <t>PO</t>
    <phoneticPr fontId="2" type="noConversion"/>
  </si>
  <si>
    <t>6677102 *79 NAVY</t>
  </si>
  <si>
    <t>TOTAL</t>
    <phoneticPr fontId="2" type="noConversion"/>
  </si>
  <si>
    <t>普通体型</t>
    <phoneticPr fontId="2" type="noConversion"/>
  </si>
  <si>
    <r>
      <t xml:space="preserve">ASIA FIT      </t>
    </r>
    <r>
      <rPr>
        <sz val="11"/>
        <color rgb="FF000000"/>
        <rFont val="DengXian"/>
        <family val="3"/>
        <charset val="134"/>
      </rPr>
      <t>亚洲版型</t>
    </r>
    <phoneticPr fontId="2" type="noConversion"/>
  </si>
  <si>
    <t>SSSEA</t>
  </si>
  <si>
    <t>SSMEA</t>
  </si>
  <si>
    <t>CAC 9027W.1499 UV2</t>
    <phoneticPr fontId="2" type="noConversion"/>
  </si>
  <si>
    <t>BLZ 9027W.1499 UV2</t>
  </si>
  <si>
    <t>511/25/04</t>
  </si>
  <si>
    <t>175/25/01</t>
  </si>
  <si>
    <t>512/25/04</t>
  </si>
  <si>
    <t>510/25/04</t>
  </si>
  <si>
    <t>508/25/04</t>
  </si>
  <si>
    <t>507/25/04</t>
  </si>
  <si>
    <t>MQUEEN</t>
  </si>
  <si>
    <t>707/25/04</t>
  </si>
  <si>
    <t>707/25/04</t>
    <phoneticPr fontId="2" type="noConversion"/>
  </si>
  <si>
    <t>706/25/04</t>
  </si>
  <si>
    <t>706/25/04</t>
    <phoneticPr fontId="2" type="noConversion"/>
  </si>
  <si>
    <t>709/25/04</t>
  </si>
  <si>
    <t>709/25/04</t>
    <phoneticPr fontId="2" type="noConversion"/>
  </si>
  <si>
    <t>708/25/04</t>
  </si>
  <si>
    <t>708/25/04</t>
    <phoneticPr fontId="2" type="noConversion"/>
  </si>
  <si>
    <t>226/25/01</t>
  </si>
  <si>
    <t>226/25/01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</si>
</sst>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9"/>
      <name val="DengXian"/>
      <family val="3"/>
      <charset val="134"/>
    </font>
    <font>
      <sz val="11"/>
      <color rgb="FF000000"/>
      <name val="游ゴシック"/>
      <family val="3"/>
      <charset val="128"/>
    </font>
    <font>
      <sz val="11"/>
      <color rgb="FF000000"/>
      <name val="Microsoft YaHei"/>
      <family val="2"/>
      <charset val="134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DengXian"/>
      <family val="3"/>
      <charset val="134"/>
    </font>
    <font>
      <sz val="11"/>
      <color rgb="FF000000"/>
      <name val="Microsoft YaHei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rgb="FFD0D0D0"/>
        <bgColor rgb="FFD0D0D0"/>
      </patternFill>
    </fill>
    <fill>
      <patternFill patternType="solid">
        <fgColor rgb="FF98BC61"/>
        <bgColor rgb="FF98BC61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E6F5"/>
        <bgColor rgb="FFD0D0D0"/>
      </patternFill>
    </fill>
    <fill>
      <patternFill patternType="solid">
        <fgColor theme="6" tint="0.79998168889431442"/>
        <bgColor rgb="FFD0D0D0"/>
      </patternFill>
    </fill>
    <fill>
      <patternFill patternType="solid">
        <fgColor rgb="FF00B0F0"/>
        <bgColor rgb="FFD0D0D0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auto="1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35">
    <xf numFmtId="0" fontId="0" fillId="0" borderId="0" xfId="0"/>
    <xf numFmtId="49" fontId="0" fillId="0" borderId="0" xfId="0" applyNumberFormat="1" applyAlignment="1">
      <alignment horizontal="left" indent="1"/>
    </xf>
    <xf numFmtId="1" fontId="0" fillId="0" borderId="0" xfId="0" applyNumberFormat="1"/>
    <xf numFmtId="49" fontId="1" fillId="3" borderId="1" xfId="0" applyNumberFormat="1" applyFont="1" applyFill="1" applyBorder="1" applyAlignment="1">
      <alignment horizontal="right" indent="1"/>
    </xf>
    <xf numFmtId="49" fontId="1" fillId="3" borderId="2" xfId="0" applyNumberFormat="1" applyFont="1" applyFill="1" applyBorder="1" applyAlignment="1">
      <alignment horizontal="right" indent="1"/>
    </xf>
    <xf numFmtId="49" fontId="1" fillId="3" borderId="3" xfId="0" applyNumberFormat="1" applyFont="1" applyFill="1" applyBorder="1" applyAlignment="1">
      <alignment horizontal="right" indent="1"/>
    </xf>
    <xf numFmtId="49" fontId="0" fillId="3" borderId="4" xfId="0" applyNumberFormat="1" applyFill="1" applyBorder="1" applyAlignment="1">
      <alignment horizontal="right" indent="1"/>
    </xf>
    <xf numFmtId="49" fontId="0" fillId="3" borderId="0" xfId="0" applyNumberFormat="1" applyFill="1" applyAlignment="1">
      <alignment horizontal="right" indent="1"/>
    </xf>
    <xf numFmtId="49" fontId="0" fillId="3" borderId="5" xfId="0" applyNumberFormat="1" applyFill="1" applyBorder="1" applyAlignment="1">
      <alignment horizontal="right" indent="1"/>
    </xf>
    <xf numFmtId="0" fontId="0" fillId="0" borderId="4" xfId="0" applyBorder="1"/>
    <xf numFmtId="0" fontId="0" fillId="0" borderId="5" xfId="0" applyBorder="1"/>
    <xf numFmtId="1" fontId="0" fillId="0" borderId="0" xfId="0" applyNumberFormat="1" applyAlignment="1">
      <alignment horizontal="right" indent="1"/>
    </xf>
    <xf numFmtId="1" fontId="0" fillId="0" borderId="5" xfId="0" applyNumberFormat="1" applyBorder="1" applyAlignment="1">
      <alignment horizontal="right" inden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49" fontId="0" fillId="2" borderId="4" xfId="0" applyNumberFormat="1" applyFill="1" applyBorder="1" applyAlignment="1">
      <alignment horizontal="right" indent="1"/>
    </xf>
    <xf numFmtId="49" fontId="0" fillId="2" borderId="0" xfId="0" applyNumberFormat="1" applyFill="1" applyAlignment="1">
      <alignment horizontal="right" indent="1"/>
    </xf>
    <xf numFmtId="49" fontId="0" fillId="2" borderId="5" xfId="0" applyNumberFormat="1" applyFill="1" applyBorder="1" applyAlignment="1">
      <alignment horizontal="right" indent="1"/>
    </xf>
    <xf numFmtId="1" fontId="0" fillId="0" borderId="4" xfId="0" applyNumberFormat="1" applyBorder="1" applyAlignment="1">
      <alignment horizontal="right" inden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1" fontId="0" fillId="0" borderId="11" xfId="0" applyNumberFormat="1" applyBorder="1" applyAlignment="1">
      <alignment horizontal="right" indent="1"/>
    </xf>
    <xf numFmtId="0" fontId="0" fillId="0" borderId="12" xfId="0" applyBorder="1"/>
    <xf numFmtId="0" fontId="0" fillId="0" borderId="13" xfId="0" applyBorder="1"/>
    <xf numFmtId="1" fontId="0" fillId="0" borderId="13" xfId="0" applyNumberFormat="1" applyBorder="1" applyAlignment="1">
      <alignment horizontal="right" indent="1"/>
    </xf>
    <xf numFmtId="0" fontId="0" fillId="0" borderId="2" xfId="0" applyBorder="1"/>
    <xf numFmtId="0" fontId="0" fillId="0" borderId="14" xfId="0" applyBorder="1"/>
    <xf numFmtId="1" fontId="0" fillId="0" borderId="9" xfId="0" applyNumberFormat="1" applyBorder="1" applyAlignment="1">
      <alignment horizontal="right" indent="1"/>
    </xf>
    <xf numFmtId="1" fontId="0" fillId="0" borderId="12" xfId="0" applyNumberFormat="1" applyBorder="1" applyAlignment="1">
      <alignment horizontal="right" indent="1"/>
    </xf>
    <xf numFmtId="1" fontId="0" fillId="0" borderId="10" xfId="0" applyNumberFormat="1" applyBorder="1" applyAlignment="1">
      <alignment horizontal="right" indent="1"/>
    </xf>
    <xf numFmtId="49" fontId="0" fillId="0" borderId="2" xfId="0" applyNumberFormat="1" applyBorder="1" applyAlignment="1">
      <alignment horizontal="left" indent="1"/>
    </xf>
    <xf numFmtId="49" fontId="0" fillId="5" borderId="4" xfId="0" applyNumberFormat="1" applyFill="1" applyBorder="1" applyAlignment="1">
      <alignment horizontal="left" indent="1"/>
    </xf>
    <xf numFmtId="1" fontId="0" fillId="5" borderId="0" xfId="0" applyNumberFormat="1" applyFill="1" applyAlignment="1">
      <alignment horizontal="left" indent="1"/>
    </xf>
    <xf numFmtId="49" fontId="0" fillId="5" borderId="0" xfId="0" applyNumberFormat="1" applyFill="1" applyAlignment="1">
      <alignment horizontal="left" indent="1"/>
    </xf>
    <xf numFmtId="49" fontId="0" fillId="0" borderId="7" xfId="0" applyNumberFormat="1" applyBorder="1" applyAlignment="1">
      <alignment horizontal="left" indent="1"/>
    </xf>
    <xf numFmtId="1" fontId="0" fillId="4" borderId="8" xfId="0" applyNumberFormat="1" applyFill="1" applyBorder="1" applyAlignment="1">
      <alignment horizontal="right" indent="1"/>
    </xf>
    <xf numFmtId="0" fontId="4" fillId="0" borderId="0" xfId="0" applyFont="1"/>
    <xf numFmtId="49" fontId="6" fillId="2" borderId="1" xfId="0" applyNumberFormat="1" applyFont="1" applyFill="1" applyBorder="1" applyAlignment="1">
      <alignment horizontal="right" indent="1"/>
    </xf>
    <xf numFmtId="49" fontId="6" fillId="2" borderId="2" xfId="0" applyNumberFormat="1" applyFont="1" applyFill="1" applyBorder="1" applyAlignment="1">
      <alignment horizontal="right" indent="1"/>
    </xf>
    <xf numFmtId="49" fontId="6" fillId="2" borderId="3" xfId="0" applyNumberFormat="1" applyFont="1" applyFill="1" applyBorder="1" applyAlignment="1">
      <alignment horizontal="right" indent="1"/>
    </xf>
    <xf numFmtId="49" fontId="5" fillId="0" borderId="0" xfId="0" applyNumberFormat="1" applyFont="1" applyAlignment="1">
      <alignment horizontal="left" indent="1"/>
    </xf>
    <xf numFmtId="0" fontId="3" fillId="0" borderId="0" xfId="0" applyFont="1" applyAlignment="1">
      <alignment horizontal="center" vertical="center"/>
    </xf>
    <xf numFmtId="49" fontId="0" fillId="0" borderId="0" xfId="0" applyNumberFormat="1" applyAlignment="1">
      <alignment horizontal="right" indent="1"/>
    </xf>
    <xf numFmtId="49" fontId="1" fillId="6" borderId="1" xfId="0" applyNumberFormat="1" applyFont="1" applyFill="1" applyBorder="1" applyAlignment="1">
      <alignment horizontal="right" indent="1"/>
    </xf>
    <xf numFmtId="49" fontId="1" fillId="6" borderId="2" xfId="0" applyNumberFormat="1" applyFont="1" applyFill="1" applyBorder="1" applyAlignment="1">
      <alignment horizontal="right" indent="1"/>
    </xf>
    <xf numFmtId="49" fontId="0" fillId="6" borderId="4" xfId="0" applyNumberFormat="1" applyFill="1" applyBorder="1" applyAlignment="1">
      <alignment horizontal="right" indent="1"/>
    </xf>
    <xf numFmtId="49" fontId="0" fillId="6" borderId="0" xfId="0" applyNumberFormat="1" applyFill="1" applyAlignment="1">
      <alignment horizontal="right" indent="1"/>
    </xf>
    <xf numFmtId="49" fontId="1" fillId="7" borderId="1" xfId="0" applyNumberFormat="1" applyFont="1" applyFill="1" applyBorder="1" applyAlignment="1">
      <alignment horizontal="right" indent="1"/>
    </xf>
    <xf numFmtId="49" fontId="1" fillId="7" borderId="2" xfId="0" applyNumberFormat="1" applyFont="1" applyFill="1" applyBorder="1" applyAlignment="1">
      <alignment horizontal="right" indent="1"/>
    </xf>
    <xf numFmtId="49" fontId="1" fillId="7" borderId="3" xfId="0" applyNumberFormat="1" applyFont="1" applyFill="1" applyBorder="1" applyAlignment="1">
      <alignment horizontal="right" indent="1"/>
    </xf>
    <xf numFmtId="49" fontId="0" fillId="7" borderId="4" xfId="0" applyNumberFormat="1" applyFill="1" applyBorder="1" applyAlignment="1">
      <alignment horizontal="right" indent="1"/>
    </xf>
    <xf numFmtId="49" fontId="0" fillId="7" borderId="0" xfId="0" applyNumberFormat="1" applyFill="1" applyAlignment="1">
      <alignment horizontal="right" indent="1"/>
    </xf>
    <xf numFmtId="49" fontId="0" fillId="7" borderId="5" xfId="0" applyNumberFormat="1" applyFill="1" applyBorder="1" applyAlignment="1">
      <alignment horizontal="right" indent="1"/>
    </xf>
    <xf numFmtId="49" fontId="1" fillId="8" borderId="1" xfId="0" applyNumberFormat="1" applyFont="1" applyFill="1" applyBorder="1" applyAlignment="1">
      <alignment horizontal="right" indent="1"/>
    </xf>
    <xf numFmtId="49" fontId="1" fillId="8" borderId="2" xfId="0" applyNumberFormat="1" applyFont="1" applyFill="1" applyBorder="1" applyAlignment="1">
      <alignment horizontal="right" indent="1"/>
    </xf>
    <xf numFmtId="49" fontId="0" fillId="8" borderId="4" xfId="0" applyNumberFormat="1" applyFill="1" applyBorder="1" applyAlignment="1">
      <alignment horizontal="right" indent="1"/>
    </xf>
    <xf numFmtId="49" fontId="0" fillId="8" borderId="0" xfId="0" applyNumberFormat="1" applyFill="1" applyAlignment="1">
      <alignment horizontal="right" indent="1"/>
    </xf>
    <xf numFmtId="49" fontId="6" fillId="2" borderId="0" xfId="0" applyNumberFormat="1" applyFont="1" applyFill="1" applyAlignment="1">
      <alignment horizontal="right" vertical="center" indent="1"/>
    </xf>
    <xf numFmtId="49" fontId="1" fillId="2" borderId="15" xfId="0" applyNumberFormat="1" applyFont="1" applyFill="1" applyBorder="1" applyAlignment="1">
      <alignment horizontal="right" vertical="center" indent="1"/>
    </xf>
    <xf numFmtId="49" fontId="1" fillId="2" borderId="16" xfId="0" applyNumberFormat="1" applyFont="1" applyFill="1" applyBorder="1" applyAlignment="1">
      <alignment horizontal="right" vertical="center" indent="1"/>
    </xf>
    <xf numFmtId="49" fontId="5" fillId="0" borderId="17" xfId="0" applyNumberFormat="1" applyFont="1" applyBorder="1" applyAlignment="1">
      <alignment horizontal="center"/>
    </xf>
    <xf numFmtId="49" fontId="5" fillId="0" borderId="18" xfId="0" applyNumberFormat="1" applyFont="1" applyBorder="1" applyAlignment="1">
      <alignment horizontal="right" indent="1"/>
    </xf>
    <xf numFmtId="49" fontId="0" fillId="0" borderId="18" xfId="0" applyNumberFormat="1" applyBorder="1" applyAlignment="1">
      <alignment horizontal="right" indent="1"/>
    </xf>
    <xf numFmtId="49" fontId="0" fillId="0" borderId="19" xfId="0" applyNumberFormat="1" applyBorder="1" applyAlignment="1">
      <alignment horizontal="right" indent="1"/>
    </xf>
    <xf numFmtId="49" fontId="5" fillId="0" borderId="17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176" fontId="5" fillId="0" borderId="0" xfId="0" applyNumberFormat="1" applyFont="1" applyAlignment="1">
      <alignment horizontal="right"/>
    </xf>
    <xf numFmtId="176" fontId="0" fillId="0" borderId="0" xfId="0" applyNumberFormat="1" applyAlignment="1">
      <alignment horizontal="right"/>
    </xf>
    <xf numFmtId="176" fontId="0" fillId="0" borderId="0" xfId="0" applyNumberFormat="1"/>
    <xf numFmtId="0" fontId="5" fillId="0" borderId="3" xfId="0" applyFont="1" applyBorder="1"/>
    <xf numFmtId="0" fontId="4" fillId="0" borderId="17" xfId="0" applyFont="1" applyBorder="1" applyAlignment="1">
      <alignment shrinkToFit="1"/>
    </xf>
    <xf numFmtId="1" fontId="0" fillId="4" borderId="6" xfId="0" applyNumberFormat="1" applyFill="1" applyBorder="1" applyAlignment="1">
      <alignment horizontal="right" indent="1"/>
    </xf>
    <xf numFmtId="1" fontId="0" fillId="4" borderId="7" xfId="0" applyNumberFormat="1" applyFill="1" applyBorder="1" applyAlignment="1">
      <alignment horizontal="right" indent="1"/>
    </xf>
    <xf numFmtId="49" fontId="6" fillId="2" borderId="3" xfId="0" applyNumberFormat="1" applyFont="1" applyFill="1" applyBorder="1" applyAlignment="1">
      <alignment horizontal="right" vertical="center" indent="1"/>
    </xf>
    <xf numFmtId="1" fontId="1" fillId="0" borderId="1" xfId="0" applyNumberFormat="1" applyFont="1" applyBorder="1" applyAlignment="1">
      <alignment horizontal="right" vertical="center" indent="1"/>
    </xf>
    <xf numFmtId="1" fontId="1" fillId="0" borderId="3" xfId="0" applyNumberFormat="1" applyFont="1" applyBorder="1" applyAlignment="1">
      <alignment horizontal="right" vertical="center" indent="1"/>
    </xf>
    <xf numFmtId="1" fontId="1" fillId="0" borderId="0" xfId="0" applyNumberFormat="1" applyFont="1"/>
    <xf numFmtId="49" fontId="5" fillId="0" borderId="0" xfId="1" applyNumberFormat="1" applyAlignment="1">
      <alignment horizontal="left" indent="1"/>
    </xf>
    <xf numFmtId="0" fontId="5" fillId="0" borderId="0" xfId="1"/>
    <xf numFmtId="0" fontId="5" fillId="0" borderId="0" xfId="1" applyAlignment="1">
      <alignment wrapText="1"/>
    </xf>
    <xf numFmtId="49" fontId="1" fillId="0" borderId="1" xfId="1" applyNumberFormat="1" applyFont="1" applyBorder="1" applyAlignment="1">
      <alignment horizontal="left" indent="1"/>
    </xf>
    <xf numFmtId="1" fontId="1" fillId="0" borderId="2" xfId="1" applyNumberFormat="1" applyFont="1" applyBorder="1" applyAlignment="1">
      <alignment horizontal="left" indent="1"/>
    </xf>
    <xf numFmtId="49" fontId="1" fillId="0" borderId="2" xfId="1" applyNumberFormat="1" applyFont="1" applyBorder="1" applyAlignment="1">
      <alignment horizontal="left" indent="1"/>
    </xf>
    <xf numFmtId="1" fontId="5" fillId="0" borderId="0" xfId="1" applyNumberFormat="1" applyAlignment="1">
      <alignment horizontal="right" indent="1"/>
    </xf>
    <xf numFmtId="1" fontId="5" fillId="0" borderId="5" xfId="1" applyNumberFormat="1" applyBorder="1" applyAlignment="1">
      <alignment horizontal="right" indent="1"/>
    </xf>
    <xf numFmtId="0" fontId="5" fillId="0" borderId="4" xfId="1" applyBorder="1"/>
    <xf numFmtId="0" fontId="5" fillId="0" borderId="5" xfId="1" applyBorder="1"/>
    <xf numFmtId="0" fontId="5" fillId="0" borderId="6" xfId="1" applyBorder="1"/>
    <xf numFmtId="0" fontId="5" fillId="0" borderId="7" xfId="1" applyBorder="1"/>
    <xf numFmtId="1" fontId="5" fillId="0" borderId="11" xfId="1" applyNumberFormat="1" applyBorder="1"/>
    <xf numFmtId="1" fontId="5" fillId="0" borderId="12" xfId="1" applyNumberFormat="1" applyBorder="1"/>
    <xf numFmtId="1" fontId="5" fillId="4" borderId="20" xfId="1" applyNumberFormat="1" applyFill="1" applyBorder="1"/>
    <xf numFmtId="1" fontId="0" fillId="4" borderId="3" xfId="0" applyNumberFormat="1" applyFill="1" applyBorder="1" applyAlignment="1">
      <alignment horizontal="right" indent="1"/>
    </xf>
    <xf numFmtId="49" fontId="1" fillId="0" borderId="4" xfId="1" applyNumberFormat="1" applyFont="1" applyBorder="1" applyAlignment="1">
      <alignment horizontal="left" indent="1"/>
    </xf>
    <xf numFmtId="1" fontId="1" fillId="0" borderId="0" xfId="1" applyNumberFormat="1" applyFont="1" applyAlignment="1">
      <alignment horizontal="left" indent="1"/>
    </xf>
    <xf numFmtId="49" fontId="1" fillId="0" borderId="0" xfId="1" applyNumberFormat="1" applyFont="1" applyAlignment="1">
      <alignment horizontal="left" indent="1"/>
    </xf>
    <xf numFmtId="0" fontId="5" fillId="0" borderId="24" xfId="1" applyBorder="1"/>
    <xf numFmtId="1" fontId="5" fillId="0" borderId="13" xfId="1" applyNumberFormat="1" applyBorder="1" applyAlignment="1">
      <alignment horizontal="right" indent="1"/>
    </xf>
    <xf numFmtId="49" fontId="1" fillId="8" borderId="3" xfId="1" applyNumberFormat="1" applyFont="1" applyFill="1" applyBorder="1" applyAlignment="1">
      <alignment horizontal="right" indent="1"/>
    </xf>
    <xf numFmtId="49" fontId="5" fillId="8" borderId="5" xfId="1" applyNumberFormat="1" applyFill="1" applyBorder="1" applyAlignment="1">
      <alignment horizontal="right" indent="1"/>
    </xf>
    <xf numFmtId="49" fontId="5" fillId="8" borderId="8" xfId="1" applyNumberFormat="1" applyFill="1" applyBorder="1" applyAlignment="1">
      <alignment horizontal="right" indent="1"/>
    </xf>
    <xf numFmtId="1" fontId="0" fillId="0" borderId="19" xfId="0" applyNumberFormat="1" applyBorder="1" applyAlignment="1">
      <alignment horizontal="right" indent="1"/>
    </xf>
    <xf numFmtId="1" fontId="5" fillId="0" borderId="25" xfId="1" applyNumberFormat="1" applyBorder="1" applyAlignment="1">
      <alignment horizontal="right" indent="1"/>
    </xf>
    <xf numFmtId="1" fontId="5" fillId="0" borderId="19" xfId="1" applyNumberFormat="1" applyBorder="1"/>
    <xf numFmtId="0" fontId="5" fillId="0" borderId="9" xfId="1" applyBorder="1"/>
    <xf numFmtId="1" fontId="0" fillId="0" borderId="18" xfId="0" applyNumberFormat="1" applyBorder="1" applyAlignment="1">
      <alignment horizontal="right" indent="1"/>
    </xf>
    <xf numFmtId="0" fontId="0" fillId="0" borderId="26" xfId="0" applyBorder="1"/>
    <xf numFmtId="0" fontId="0" fillId="0" borderId="24" xfId="0" applyBorder="1"/>
    <xf numFmtId="0" fontId="0" fillId="0" borderId="25" xfId="0" applyBorder="1"/>
    <xf numFmtId="1" fontId="0" fillId="0" borderId="24" xfId="0" applyNumberFormat="1" applyBorder="1" applyAlignment="1">
      <alignment horizontal="right" indent="1"/>
    </xf>
    <xf numFmtId="49" fontId="0" fillId="8" borderId="19" xfId="0" applyNumberFormat="1" applyFill="1" applyBorder="1" applyAlignment="1">
      <alignment horizontal="right" indent="1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 indent="1"/>
    </xf>
    <xf numFmtId="0" fontId="0" fillId="0" borderId="4" xfId="0" applyBorder="1"/>
    <xf numFmtId="0" fontId="0" fillId="0" borderId="6" xfId="0" applyBorder="1"/>
    <xf numFmtId="1" fontId="1" fillId="2" borderId="2" xfId="0" applyNumberFormat="1" applyFont="1" applyFill="1" applyBorder="1" applyAlignment="1">
      <alignment horizontal="left" vertical="center" indent="1"/>
    </xf>
    <xf numFmtId="0" fontId="0" fillId="0" borderId="0" xfId="0"/>
    <xf numFmtId="0" fontId="0" fillId="0" borderId="7" xfId="0" applyBorder="1"/>
    <xf numFmtId="49" fontId="1" fillId="2" borderId="2" xfId="0" applyNumberFormat="1" applyFont="1" applyFill="1" applyBorder="1" applyAlignment="1">
      <alignment horizontal="left" vertical="center" indent="1"/>
    </xf>
    <xf numFmtId="1" fontId="1" fillId="2" borderId="3" xfId="0" applyNumberFormat="1" applyFont="1" applyFill="1" applyBorder="1" applyAlignment="1">
      <alignment horizontal="right" vertical="center" indent="1"/>
    </xf>
    <xf numFmtId="0" fontId="0" fillId="0" borderId="5" xfId="0" applyBorder="1"/>
    <xf numFmtId="0" fontId="0" fillId="0" borderId="8" xfId="0" applyBorder="1"/>
    <xf numFmtId="1" fontId="0" fillId="4" borderId="0" xfId="0" applyNumberFormat="1" applyFill="1" applyAlignment="1">
      <alignment horizontal="right" indent="1"/>
    </xf>
    <xf numFmtId="49" fontId="8" fillId="0" borderId="17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7" xfId="0" applyFont="1" applyBorder="1" applyAlignment="1">
      <alignment horizontal="center" shrinkToFit="1"/>
    </xf>
  </cellXfs>
  <cellStyles count="2">
    <cellStyle name="標準" xfId="0" builtinId="0"/>
    <cellStyle name="標準 2" xfId="1" xr:uid="{C877C119-2928-4ECF-B463-0EF2D9E62529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190499</xdr:rowOff>
    </xdr:from>
    <xdr:ext cx="2012156" cy="132159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151F15-7683-4839-986B-C385857F2243}"/>
            </a:ext>
          </a:extLst>
        </xdr:cNvPr>
        <xdr:cNvSpPr txBox="1"/>
      </xdr:nvSpPr>
      <xdr:spPr>
        <a:xfrm>
          <a:off x="0" y="2012155"/>
          <a:ext cx="2012156" cy="1321593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CN" altLang="en-US" sz="1100" b="1"/>
            <a:t>表布成分：</a:t>
          </a:r>
          <a:r>
            <a:rPr lang="en-US" altLang="zh-CN" sz="1100" b="1"/>
            <a:t>POLYESTER 100%</a:t>
          </a:r>
        </a:p>
        <a:p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没有里布</a:t>
          </a: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套装</a:t>
          </a:r>
          <a:endParaRPr lang="en-US" altLang="ja-JP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400" b="1" baseline="0"/>
            <a:t>DROP 6</a:t>
          </a:r>
          <a:endParaRPr lang="en-US" altLang="ja-JP" sz="1400" b="1"/>
        </a:p>
      </xdr:txBody>
    </xdr:sp>
    <xdr:clientData/>
  </xdr:oneCellAnchor>
  <xdr:oneCellAnchor>
    <xdr:from>
      <xdr:col>0</xdr:col>
      <xdr:colOff>0</xdr:colOff>
      <xdr:row>45</xdr:row>
      <xdr:rowOff>95250</xdr:rowOff>
    </xdr:from>
    <xdr:ext cx="2012156" cy="869156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5102AC7-6608-4331-90CB-F9753CA296CE}"/>
            </a:ext>
          </a:extLst>
        </xdr:cNvPr>
        <xdr:cNvSpPr txBox="1"/>
      </xdr:nvSpPr>
      <xdr:spPr>
        <a:xfrm>
          <a:off x="0" y="13513594"/>
          <a:ext cx="2012156" cy="869156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CN" altLang="en-US" sz="1100" b="1"/>
            <a:t>表布成分：</a:t>
          </a:r>
          <a:r>
            <a:rPr lang="en-US" altLang="zh-CN" sz="1100" b="1"/>
            <a:t>POLYESTER 100%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没有里布</a:t>
          </a: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zh-CN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 baseline="0"/>
            <a:t>夹克衫</a:t>
          </a:r>
          <a:endParaRPr lang="en-US" altLang="zh-CN" sz="1100" b="1" baseline="0"/>
        </a:p>
      </xdr:txBody>
    </xdr:sp>
    <xdr:clientData/>
  </xdr:oneCellAnchor>
  <xdr:oneCellAnchor>
    <xdr:from>
      <xdr:col>0</xdr:col>
      <xdr:colOff>28575</xdr:colOff>
      <xdr:row>34</xdr:row>
      <xdr:rowOff>104775</xdr:rowOff>
    </xdr:from>
    <xdr:ext cx="2152650" cy="132159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9F48523-F1D1-4072-81E8-2B9C25E05EFC}"/>
            </a:ext>
          </a:extLst>
        </xdr:cNvPr>
        <xdr:cNvSpPr txBox="1"/>
      </xdr:nvSpPr>
      <xdr:spPr>
        <a:xfrm>
          <a:off x="28575" y="4152900"/>
          <a:ext cx="2152650" cy="1321593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CN" altLang="en-US" sz="1100" b="1"/>
            <a:t>表布成分：</a:t>
          </a:r>
          <a:r>
            <a:rPr lang="en-US" altLang="zh-CN" sz="1100" b="1"/>
            <a:t>POLYESTER 100%</a:t>
          </a:r>
        </a:p>
        <a:p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没有里布</a:t>
          </a: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单裤（制服）</a:t>
          </a:r>
          <a:endParaRPr lang="en-US" altLang="ja-JP" sz="1100" b="1" baseline="0"/>
        </a:p>
      </xdr:txBody>
    </xdr:sp>
    <xdr:clientData/>
  </xdr:oneCellAnchor>
  <xdr:oneCellAnchor>
    <xdr:from>
      <xdr:col>0</xdr:col>
      <xdr:colOff>0</xdr:colOff>
      <xdr:row>22</xdr:row>
      <xdr:rowOff>178594</xdr:rowOff>
    </xdr:from>
    <xdr:ext cx="2152650" cy="132159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1B5AEA5-785B-4EBE-8C98-ECF4620A961B}"/>
            </a:ext>
          </a:extLst>
        </xdr:cNvPr>
        <xdr:cNvSpPr txBox="1"/>
      </xdr:nvSpPr>
      <xdr:spPr>
        <a:xfrm>
          <a:off x="0" y="4298157"/>
          <a:ext cx="2152650" cy="1321593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CN" altLang="en-US" sz="1100" b="1"/>
            <a:t>表布成分：</a:t>
          </a:r>
          <a:r>
            <a:rPr lang="en-US" altLang="zh-CN" sz="1100" b="1"/>
            <a:t>POLYESTER 100%</a:t>
          </a:r>
        </a:p>
        <a:p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没有里布</a:t>
          </a: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 baseline="0"/>
            <a:t>单西（制服）</a:t>
          </a:r>
          <a:endParaRPr lang="en-US" altLang="ja-JP" sz="1100" b="1" baseline="0"/>
        </a:p>
      </xdr:txBody>
    </xdr:sp>
    <xdr:clientData/>
  </xdr:oneCellAnchor>
  <xdr:oneCellAnchor>
    <xdr:from>
      <xdr:col>1</xdr:col>
      <xdr:colOff>464343</xdr:colOff>
      <xdr:row>12</xdr:row>
      <xdr:rowOff>47625</xdr:rowOff>
    </xdr:from>
    <xdr:ext cx="1166813" cy="4286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E1EE20-2FEF-4889-8010-4A8D2F0E7387}"/>
            </a:ext>
          </a:extLst>
        </xdr:cNvPr>
        <xdr:cNvSpPr txBox="1"/>
      </xdr:nvSpPr>
      <xdr:spPr>
        <a:xfrm>
          <a:off x="2131218" y="2440781"/>
          <a:ext cx="1166813" cy="428625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/>
            <a:t>変更有り</a:t>
          </a:r>
          <a:endParaRPr lang="en-US" altLang="ja-JP" sz="2000" b="1"/>
        </a:p>
      </xdr:txBody>
    </xdr:sp>
    <xdr:clientData/>
  </xdr:oneCellAnchor>
  <xdr:oneCellAnchor>
    <xdr:from>
      <xdr:col>1</xdr:col>
      <xdr:colOff>500063</xdr:colOff>
      <xdr:row>46</xdr:row>
      <xdr:rowOff>95250</xdr:rowOff>
    </xdr:from>
    <xdr:ext cx="1166813" cy="4286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A7DBCC-9EC6-43E1-9217-5898D1695FE6}"/>
            </a:ext>
          </a:extLst>
        </xdr:cNvPr>
        <xdr:cNvSpPr txBox="1"/>
      </xdr:nvSpPr>
      <xdr:spPr>
        <a:xfrm>
          <a:off x="2166938" y="9084469"/>
          <a:ext cx="1166813" cy="428625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/>
            <a:t>変更有り</a:t>
          </a:r>
          <a:endParaRPr lang="en-US" altLang="ja-JP" sz="20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2"/>
  <sheetViews>
    <sheetView tabSelected="1" zoomScale="80" zoomScaleNormal="80" workbookViewId="0">
      <pane xSplit="5" ySplit="7" topLeftCell="AV8" activePane="bottomRight" state="frozen"/>
      <selection pane="topRight" activeCell="F1" sqref="F1"/>
      <selection pane="bottomLeft" activeCell="A8" sqref="A8"/>
      <selection pane="bottomRight" activeCell="AR8" sqref="AR8:BC8"/>
    </sheetView>
  </sheetViews>
  <sheetFormatPr defaultRowHeight="15" x14ac:dyDescent="0.25"/>
  <cols>
    <col min="1" max="1" width="25" customWidth="1"/>
    <col min="2" max="2" width="15" customWidth="1"/>
    <col min="3" max="3" width="11" customWidth="1"/>
    <col min="4" max="4" width="18.42578125" bestFit="1" customWidth="1"/>
    <col min="5" max="5" width="8.5703125" bestFit="1" customWidth="1"/>
    <col min="6" max="6" width="10.7109375" customWidth="1"/>
    <col min="7" max="7" width="10.7109375" bestFit="1" customWidth="1"/>
    <col min="8" max="8" width="12.85546875" bestFit="1" customWidth="1"/>
    <col min="9" max="24" width="12" customWidth="1"/>
    <col min="25" max="25" width="12.85546875" bestFit="1" customWidth="1"/>
    <col min="26" max="43" width="12" customWidth="1"/>
    <col min="44" max="55" width="10.7109375" bestFit="1" customWidth="1"/>
  </cols>
  <sheetData>
    <row r="1" spans="1:55" x14ac:dyDescent="0.25">
      <c r="A1" s="1" t="s">
        <v>0</v>
      </c>
      <c r="M1" s="86"/>
    </row>
    <row r="2" spans="1:55" ht="15.75" thickBot="1" x14ac:dyDescent="0.3">
      <c r="A2" s="42"/>
    </row>
    <row r="3" spans="1:55" ht="19.5" thickBot="1" x14ac:dyDescent="0.35">
      <c r="A3" s="1" t="s">
        <v>1</v>
      </c>
      <c r="I3" s="38"/>
      <c r="J3" s="38"/>
      <c r="K3" s="38"/>
      <c r="L3" s="38"/>
      <c r="M3" s="118" t="s">
        <v>82</v>
      </c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20"/>
      <c r="Z3" s="43"/>
      <c r="AA3" s="43"/>
      <c r="AB3" s="43"/>
      <c r="AC3" s="43"/>
      <c r="AD3" s="43"/>
      <c r="AE3" s="43"/>
      <c r="AF3" s="43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55" x14ac:dyDescent="0.25">
      <c r="A4" s="121" t="s">
        <v>2</v>
      </c>
      <c r="B4" s="124" t="s">
        <v>3</v>
      </c>
      <c r="C4" s="127" t="s">
        <v>4</v>
      </c>
      <c r="D4" s="127" t="s">
        <v>5</v>
      </c>
      <c r="E4" s="128" t="s">
        <v>6</v>
      </c>
      <c r="F4" s="81"/>
      <c r="G4" s="82"/>
      <c r="H4" s="60" t="s">
        <v>7</v>
      </c>
      <c r="I4" s="3" t="s">
        <v>11</v>
      </c>
      <c r="J4" s="4" t="s">
        <v>15</v>
      </c>
      <c r="K4" s="4" t="s">
        <v>16</v>
      </c>
      <c r="L4" s="5" t="s">
        <v>18</v>
      </c>
      <c r="M4" s="55" t="s">
        <v>20</v>
      </c>
      <c r="N4" s="56" t="s">
        <v>23</v>
      </c>
      <c r="O4" s="56" t="s">
        <v>24</v>
      </c>
      <c r="P4" s="56" t="s">
        <v>25</v>
      </c>
      <c r="Q4" s="56" t="s">
        <v>26</v>
      </c>
      <c r="R4" s="56" t="s">
        <v>27</v>
      </c>
      <c r="S4" s="56" t="s">
        <v>28</v>
      </c>
      <c r="T4" s="56" t="s">
        <v>29</v>
      </c>
      <c r="U4" s="56" t="s">
        <v>30</v>
      </c>
      <c r="V4" s="56" t="s">
        <v>31</v>
      </c>
      <c r="W4" s="56" t="s">
        <v>32</v>
      </c>
      <c r="X4" s="56" t="s">
        <v>93</v>
      </c>
      <c r="Y4" s="105" t="s">
        <v>83</v>
      </c>
      <c r="Z4" s="49" t="s">
        <v>33</v>
      </c>
      <c r="AA4" s="50" t="s">
        <v>36</v>
      </c>
      <c r="AB4" s="50" t="s">
        <v>37</v>
      </c>
      <c r="AC4" s="50" t="s">
        <v>38</v>
      </c>
      <c r="AD4" s="50" t="s">
        <v>39</v>
      </c>
      <c r="AE4" s="50" t="s">
        <v>40</v>
      </c>
      <c r="AF4" s="51" t="s">
        <v>41</v>
      </c>
      <c r="AG4" s="45" t="s">
        <v>42</v>
      </c>
      <c r="AH4" s="46" t="s">
        <v>45</v>
      </c>
      <c r="AI4" s="46" t="s">
        <v>47</v>
      </c>
      <c r="AJ4" s="46" t="s">
        <v>48</v>
      </c>
      <c r="AK4" s="46" t="s">
        <v>49</v>
      </c>
      <c r="AL4" s="46" t="s">
        <v>50</v>
      </c>
      <c r="AM4" s="46" t="s">
        <v>51</v>
      </c>
      <c r="AN4" s="46" t="s">
        <v>53</v>
      </c>
      <c r="AO4" s="46" t="s">
        <v>84</v>
      </c>
      <c r="AP4" s="46" t="s">
        <v>84</v>
      </c>
      <c r="AQ4" s="46" t="s">
        <v>84</v>
      </c>
      <c r="AR4" s="39" t="s">
        <v>63</v>
      </c>
      <c r="AS4" s="40" t="s">
        <v>64</v>
      </c>
      <c r="AT4" s="40" t="s">
        <v>65</v>
      </c>
      <c r="AU4" s="40" t="s">
        <v>66</v>
      </c>
      <c r="AV4" s="40" t="s">
        <v>67</v>
      </c>
      <c r="AW4" s="40" t="s">
        <v>68</v>
      </c>
      <c r="AX4" s="40" t="s">
        <v>69</v>
      </c>
      <c r="AY4" s="40" t="s">
        <v>70</v>
      </c>
      <c r="AZ4" s="40" t="s">
        <v>71</v>
      </c>
      <c r="BA4" s="40" t="s">
        <v>72</v>
      </c>
      <c r="BB4" s="40" t="s">
        <v>73</v>
      </c>
      <c r="BC4" s="41" t="s">
        <v>74</v>
      </c>
    </row>
    <row r="5" spans="1:55" x14ac:dyDescent="0.25">
      <c r="A5" s="122"/>
      <c r="B5" s="125"/>
      <c r="C5" s="125"/>
      <c r="D5" s="125"/>
      <c r="E5" s="129"/>
      <c r="F5" s="9"/>
      <c r="G5" s="10"/>
      <c r="H5" s="61" t="s">
        <v>8</v>
      </c>
      <c r="I5" s="6" t="s">
        <v>12</v>
      </c>
      <c r="J5" s="7" t="s">
        <v>12</v>
      </c>
      <c r="K5" s="7" t="s">
        <v>17</v>
      </c>
      <c r="L5" s="8" t="s">
        <v>19</v>
      </c>
      <c r="M5" s="57" t="s">
        <v>21</v>
      </c>
      <c r="N5" s="58" t="s">
        <v>21</v>
      </c>
      <c r="O5" s="58" t="s">
        <v>21</v>
      </c>
      <c r="P5" s="58" t="s">
        <v>21</v>
      </c>
      <c r="Q5" s="58" t="s">
        <v>21</v>
      </c>
      <c r="R5" s="58" t="s">
        <v>21</v>
      </c>
      <c r="S5" s="58" t="s">
        <v>21</v>
      </c>
      <c r="T5" s="58" t="s">
        <v>21</v>
      </c>
      <c r="U5" s="58" t="s">
        <v>21</v>
      </c>
      <c r="V5" s="58" t="s">
        <v>21</v>
      </c>
      <c r="W5" s="58" t="s">
        <v>21</v>
      </c>
      <c r="X5" s="58" t="s">
        <v>21</v>
      </c>
      <c r="Y5" s="106" t="s">
        <v>21</v>
      </c>
      <c r="Z5" s="52" t="s">
        <v>34</v>
      </c>
      <c r="AA5" s="53" t="s">
        <v>34</v>
      </c>
      <c r="AB5" s="53" t="s">
        <v>34</v>
      </c>
      <c r="AC5" s="53" t="s">
        <v>34</v>
      </c>
      <c r="AD5" s="53" t="s">
        <v>34</v>
      </c>
      <c r="AE5" s="53" t="s">
        <v>34</v>
      </c>
      <c r="AF5" s="54" t="s">
        <v>34</v>
      </c>
      <c r="AG5" s="47" t="s">
        <v>43</v>
      </c>
      <c r="AH5" s="48" t="s">
        <v>46</v>
      </c>
      <c r="AI5" s="48" t="s">
        <v>43</v>
      </c>
      <c r="AJ5" s="48" t="s">
        <v>43</v>
      </c>
      <c r="AK5" s="48" t="s">
        <v>43</v>
      </c>
      <c r="AL5" s="48" t="s">
        <v>43</v>
      </c>
      <c r="AM5" s="48" t="s">
        <v>52</v>
      </c>
      <c r="AN5" s="48" t="s">
        <v>52</v>
      </c>
      <c r="AO5" s="48" t="s">
        <v>43</v>
      </c>
      <c r="AP5" s="48" t="s">
        <v>43</v>
      </c>
      <c r="AQ5" s="48" t="s">
        <v>43</v>
      </c>
      <c r="AR5" s="16" t="s">
        <v>75</v>
      </c>
      <c r="AS5" s="17" t="s">
        <v>75</v>
      </c>
      <c r="AT5" s="17" t="s">
        <v>75</v>
      </c>
      <c r="AU5" s="17" t="s">
        <v>75</v>
      </c>
      <c r="AV5" s="17" t="s">
        <v>75</v>
      </c>
      <c r="AW5" s="17" t="s">
        <v>75</v>
      </c>
      <c r="AX5" s="17" t="s">
        <v>75</v>
      </c>
      <c r="AY5" s="17" t="s">
        <v>75</v>
      </c>
      <c r="AZ5" s="17" t="s">
        <v>75</v>
      </c>
      <c r="BA5" s="17" t="s">
        <v>75</v>
      </c>
      <c r="BB5" s="17" t="s">
        <v>75</v>
      </c>
      <c r="BC5" s="18" t="s">
        <v>75</v>
      </c>
    </row>
    <row r="6" spans="1:55" x14ac:dyDescent="0.25">
      <c r="A6" s="122"/>
      <c r="B6" s="125"/>
      <c r="C6" s="125"/>
      <c r="D6" s="125"/>
      <c r="E6" s="129"/>
      <c r="F6" s="9"/>
      <c r="G6" s="10"/>
      <c r="H6" s="61" t="s">
        <v>9</v>
      </c>
      <c r="I6" s="6" t="s">
        <v>13</v>
      </c>
      <c r="J6" s="7" t="s">
        <v>13</v>
      </c>
      <c r="K6" s="7" t="s">
        <v>13</v>
      </c>
      <c r="L6" s="8" t="s">
        <v>13</v>
      </c>
      <c r="M6" s="57" t="s">
        <v>13</v>
      </c>
      <c r="N6" s="58" t="s">
        <v>13</v>
      </c>
      <c r="O6" s="58" t="s">
        <v>13</v>
      </c>
      <c r="P6" s="58" t="s">
        <v>13</v>
      </c>
      <c r="Q6" s="58" t="s">
        <v>13</v>
      </c>
      <c r="R6" s="58" t="s">
        <v>13</v>
      </c>
      <c r="S6" s="58" t="s">
        <v>13</v>
      </c>
      <c r="T6" s="58" t="s">
        <v>13</v>
      </c>
      <c r="U6" s="58" t="s">
        <v>13</v>
      </c>
      <c r="V6" s="58" t="s">
        <v>13</v>
      </c>
      <c r="W6" s="58" t="s">
        <v>13</v>
      </c>
      <c r="X6" s="58" t="s">
        <v>13</v>
      </c>
      <c r="Y6" s="106" t="s">
        <v>13</v>
      </c>
      <c r="Z6" s="52" t="s">
        <v>13</v>
      </c>
      <c r="AA6" s="53" t="s">
        <v>13</v>
      </c>
      <c r="AB6" s="53" t="s">
        <v>13</v>
      </c>
      <c r="AC6" s="53" t="s">
        <v>13</v>
      </c>
      <c r="AD6" s="53" t="s">
        <v>13</v>
      </c>
      <c r="AE6" s="53" t="s">
        <v>13</v>
      </c>
      <c r="AF6" s="54" t="s">
        <v>13</v>
      </c>
      <c r="AG6" s="47" t="s">
        <v>13</v>
      </c>
      <c r="AH6" s="48" t="s">
        <v>13</v>
      </c>
      <c r="AI6" s="48" t="s">
        <v>13</v>
      </c>
      <c r="AJ6" s="48" t="s">
        <v>13</v>
      </c>
      <c r="AK6" s="48" t="s">
        <v>13</v>
      </c>
      <c r="AL6" s="48" t="s">
        <v>13</v>
      </c>
      <c r="AM6" s="48" t="s">
        <v>13</v>
      </c>
      <c r="AN6" s="48" t="s">
        <v>13</v>
      </c>
      <c r="AO6" s="48" t="s">
        <v>13</v>
      </c>
      <c r="AP6" s="48" t="s">
        <v>13</v>
      </c>
      <c r="AQ6" s="48" t="s">
        <v>13</v>
      </c>
      <c r="AR6" s="16" t="s">
        <v>76</v>
      </c>
      <c r="AS6" s="17" t="s">
        <v>76</v>
      </c>
      <c r="AT6" s="17" t="s">
        <v>76</v>
      </c>
      <c r="AU6" s="17" t="s">
        <v>76</v>
      </c>
      <c r="AV6" s="17" t="s">
        <v>76</v>
      </c>
      <c r="AW6" s="17" t="s">
        <v>76</v>
      </c>
      <c r="AX6" s="17" t="s">
        <v>76</v>
      </c>
      <c r="AY6" s="17" t="s">
        <v>76</v>
      </c>
      <c r="AZ6" s="17" t="s">
        <v>76</v>
      </c>
      <c r="BA6" s="17" t="s">
        <v>76</v>
      </c>
      <c r="BB6" s="17" t="s">
        <v>76</v>
      </c>
      <c r="BC6" s="18" t="s">
        <v>76</v>
      </c>
    </row>
    <row r="7" spans="1:55" ht="15.75" thickBot="1" x14ac:dyDescent="0.3">
      <c r="A7" s="123"/>
      <c r="B7" s="126"/>
      <c r="C7" s="126"/>
      <c r="D7" s="126"/>
      <c r="E7" s="130"/>
      <c r="F7" s="13"/>
      <c r="G7" s="15"/>
      <c r="H7" s="61" t="s">
        <v>10</v>
      </c>
      <c r="I7" s="6" t="s">
        <v>14</v>
      </c>
      <c r="J7" s="7" t="s">
        <v>14</v>
      </c>
      <c r="K7" s="7" t="s">
        <v>14</v>
      </c>
      <c r="L7" s="8" t="s">
        <v>14</v>
      </c>
      <c r="M7" s="57" t="s">
        <v>22</v>
      </c>
      <c r="N7" s="58" t="s">
        <v>22</v>
      </c>
      <c r="O7" s="58" t="s">
        <v>22</v>
      </c>
      <c r="P7" s="58" t="s">
        <v>22</v>
      </c>
      <c r="Q7" s="58" t="s">
        <v>22</v>
      </c>
      <c r="R7" s="58" t="s">
        <v>22</v>
      </c>
      <c r="S7" s="58" t="s">
        <v>22</v>
      </c>
      <c r="T7" s="58" t="s">
        <v>22</v>
      </c>
      <c r="U7" s="58" t="s">
        <v>22</v>
      </c>
      <c r="V7" s="58" t="s">
        <v>22</v>
      </c>
      <c r="W7" s="58" t="s">
        <v>22</v>
      </c>
      <c r="X7" s="58" t="s">
        <v>22</v>
      </c>
      <c r="Y7" s="107" t="s">
        <v>22</v>
      </c>
      <c r="Z7" s="52" t="s">
        <v>35</v>
      </c>
      <c r="AA7" s="53" t="s">
        <v>35</v>
      </c>
      <c r="AB7" s="53" t="s">
        <v>35</v>
      </c>
      <c r="AC7" s="53" t="s">
        <v>35</v>
      </c>
      <c r="AD7" s="53" t="s">
        <v>35</v>
      </c>
      <c r="AE7" s="53" t="s">
        <v>35</v>
      </c>
      <c r="AF7" s="54" t="s">
        <v>35</v>
      </c>
      <c r="AG7" s="47" t="s">
        <v>44</v>
      </c>
      <c r="AH7" s="48" t="s">
        <v>44</v>
      </c>
      <c r="AI7" s="48" t="s">
        <v>44</v>
      </c>
      <c r="AJ7" s="48" t="s">
        <v>44</v>
      </c>
      <c r="AK7" s="48" t="s">
        <v>44</v>
      </c>
      <c r="AL7" s="48" t="s">
        <v>44</v>
      </c>
      <c r="AM7" s="48" t="s">
        <v>44</v>
      </c>
      <c r="AN7" s="48" t="s">
        <v>44</v>
      </c>
      <c r="AO7" s="48" t="s">
        <v>44</v>
      </c>
      <c r="AP7" s="48" t="s">
        <v>44</v>
      </c>
      <c r="AQ7" s="48" t="s">
        <v>44</v>
      </c>
      <c r="AR7" s="16" t="s">
        <v>77</v>
      </c>
      <c r="AS7" s="17" t="s">
        <v>77</v>
      </c>
      <c r="AT7" s="17" t="s">
        <v>77</v>
      </c>
      <c r="AU7" s="17" t="s">
        <v>77</v>
      </c>
      <c r="AV7" s="17" t="s">
        <v>77</v>
      </c>
      <c r="AW7" s="17" t="s">
        <v>77</v>
      </c>
      <c r="AX7" s="17" t="s">
        <v>77</v>
      </c>
      <c r="AY7" s="17" t="s">
        <v>77</v>
      </c>
      <c r="AZ7" s="17" t="s">
        <v>77</v>
      </c>
      <c r="BA7" s="17" t="s">
        <v>77</v>
      </c>
      <c r="BB7" s="17" t="s">
        <v>77</v>
      </c>
      <c r="BC7" s="18" t="s">
        <v>77</v>
      </c>
    </row>
    <row r="8" spans="1:55" ht="16.5" x14ac:dyDescent="0.3">
      <c r="A8" s="33" t="s">
        <v>55</v>
      </c>
      <c r="B8" s="34">
        <v>1581016077</v>
      </c>
      <c r="C8" s="35" t="s">
        <v>54</v>
      </c>
      <c r="D8" s="32"/>
      <c r="E8" s="76" t="s">
        <v>80</v>
      </c>
      <c r="F8" s="77" t="s">
        <v>81</v>
      </c>
      <c r="G8" s="117" t="s">
        <v>22</v>
      </c>
      <c r="H8" s="80" t="s">
        <v>78</v>
      </c>
      <c r="I8" s="132" t="s">
        <v>99</v>
      </c>
      <c r="J8" s="63" t="s">
        <v>98</v>
      </c>
      <c r="K8" s="64" t="s">
        <v>98</v>
      </c>
      <c r="L8" s="65" t="s">
        <v>98</v>
      </c>
      <c r="M8" s="66" t="s">
        <v>95</v>
      </c>
      <c r="N8" s="64" t="s">
        <v>94</v>
      </c>
      <c r="O8" s="64" t="s">
        <v>94</v>
      </c>
      <c r="P8" s="64" t="s">
        <v>94</v>
      </c>
      <c r="Q8" s="64" t="s">
        <v>94</v>
      </c>
      <c r="R8" s="64" t="s">
        <v>94</v>
      </c>
      <c r="S8" s="64" t="s">
        <v>94</v>
      </c>
      <c r="T8" s="64" t="s">
        <v>94</v>
      </c>
      <c r="U8" s="64" t="s">
        <v>94</v>
      </c>
      <c r="V8" s="64" t="s">
        <v>94</v>
      </c>
      <c r="W8" s="64" t="s">
        <v>94</v>
      </c>
      <c r="X8" s="64" t="s">
        <v>94</v>
      </c>
      <c r="Y8" s="65"/>
      <c r="Z8" s="69" t="s">
        <v>100</v>
      </c>
      <c r="AA8" s="67" t="s">
        <v>100</v>
      </c>
      <c r="AB8" s="67" t="s">
        <v>100</v>
      </c>
      <c r="AC8" s="67" t="s">
        <v>100</v>
      </c>
      <c r="AD8" s="67" t="s">
        <v>100</v>
      </c>
      <c r="AE8" s="67" t="s">
        <v>100</v>
      </c>
      <c r="AF8" s="133" t="s">
        <v>101</v>
      </c>
      <c r="AG8" s="66" t="s">
        <v>97</v>
      </c>
      <c r="AH8" s="64" t="s">
        <v>96</v>
      </c>
      <c r="AI8" s="64" t="s">
        <v>96</v>
      </c>
      <c r="AJ8" s="64" t="s">
        <v>96</v>
      </c>
      <c r="AK8" s="64" t="s">
        <v>96</v>
      </c>
      <c r="AL8" s="64" t="s">
        <v>96</v>
      </c>
      <c r="AM8" s="64" t="s">
        <v>96</v>
      </c>
      <c r="AN8" s="64" t="s">
        <v>96</v>
      </c>
      <c r="AO8" s="64"/>
      <c r="AP8" s="64"/>
      <c r="AQ8" s="64"/>
      <c r="AR8" s="69" t="s">
        <v>102</v>
      </c>
      <c r="AS8" s="67" t="s">
        <v>102</v>
      </c>
      <c r="AT8" s="67" t="s">
        <v>102</v>
      </c>
      <c r="AU8" s="67" t="s">
        <v>102</v>
      </c>
      <c r="AV8" s="67" t="s">
        <v>102</v>
      </c>
      <c r="AW8" s="67" t="s">
        <v>102</v>
      </c>
      <c r="AX8" s="67" t="s">
        <v>102</v>
      </c>
      <c r="AY8" s="67" t="s">
        <v>102</v>
      </c>
      <c r="AZ8" s="67" t="s">
        <v>102</v>
      </c>
      <c r="BA8" s="67" t="s">
        <v>102</v>
      </c>
      <c r="BB8" s="67" t="s">
        <v>102</v>
      </c>
      <c r="BC8" s="68" t="s">
        <v>102</v>
      </c>
    </row>
    <row r="9" spans="1:55" x14ac:dyDescent="0.25">
      <c r="A9" t="s">
        <v>79</v>
      </c>
      <c r="D9" s="1">
        <v>44</v>
      </c>
      <c r="E9" s="12">
        <f>SUM(I9:BC9)</f>
        <v>11</v>
      </c>
      <c r="F9" s="11">
        <f>E9-G9</f>
        <v>9</v>
      </c>
      <c r="G9" s="11">
        <f>SUM(M9:Y9)</f>
        <v>2</v>
      </c>
      <c r="I9" s="9"/>
      <c r="L9" s="10"/>
      <c r="M9" s="9"/>
      <c r="T9" s="11">
        <v>1</v>
      </c>
      <c r="W9" s="11">
        <v>1</v>
      </c>
      <c r="X9" s="11"/>
      <c r="Y9" s="12"/>
      <c r="Z9" s="9"/>
      <c r="AF9" s="10"/>
      <c r="AG9" s="19">
        <v>1</v>
      </c>
      <c r="AL9" s="11">
        <v>1</v>
      </c>
      <c r="AR9" s="9"/>
      <c r="AT9">
        <v>1</v>
      </c>
      <c r="AU9">
        <v>1</v>
      </c>
      <c r="AW9">
        <v>1</v>
      </c>
      <c r="AX9">
        <v>1</v>
      </c>
      <c r="AZ9">
        <v>1</v>
      </c>
      <c r="BB9">
        <v>1</v>
      </c>
      <c r="BC9" s="10">
        <v>1</v>
      </c>
    </row>
    <row r="10" spans="1:55" x14ac:dyDescent="0.25">
      <c r="A10" s="9"/>
      <c r="D10" s="1">
        <v>46</v>
      </c>
      <c r="E10" s="12">
        <f t="shared" ref="E10:E18" si="0">SUM(I10:BC10)</f>
        <v>29</v>
      </c>
      <c r="F10" s="11">
        <f t="shared" ref="F10:F18" si="1">E10-G10</f>
        <v>20</v>
      </c>
      <c r="G10" s="11">
        <f>SUM(M10:Y10)</f>
        <v>9</v>
      </c>
      <c r="I10" s="9"/>
      <c r="L10" s="12">
        <v>1</v>
      </c>
      <c r="M10" s="9"/>
      <c r="N10" s="11">
        <v>1</v>
      </c>
      <c r="P10" s="11">
        <v>1</v>
      </c>
      <c r="Q10" s="11">
        <v>1</v>
      </c>
      <c r="R10" s="11">
        <v>1</v>
      </c>
      <c r="S10" s="11">
        <v>1</v>
      </c>
      <c r="T10" s="11">
        <v>2</v>
      </c>
      <c r="V10" s="11">
        <v>1</v>
      </c>
      <c r="W10" s="11">
        <v>1</v>
      </c>
      <c r="Y10" s="12"/>
      <c r="Z10" s="9"/>
      <c r="AA10" s="11">
        <v>1</v>
      </c>
      <c r="AD10" s="11">
        <v>1</v>
      </c>
      <c r="AE10" s="11">
        <v>1</v>
      </c>
      <c r="AF10" s="10"/>
      <c r="AG10" s="19">
        <v>1</v>
      </c>
      <c r="AH10" s="11">
        <v>1</v>
      </c>
      <c r="AI10" s="11">
        <v>1</v>
      </c>
      <c r="AJ10" s="11">
        <v>1</v>
      </c>
      <c r="AK10" s="11">
        <v>1</v>
      </c>
      <c r="AL10" s="11">
        <v>2</v>
      </c>
      <c r="AM10" s="11">
        <v>1</v>
      </c>
      <c r="AN10" s="11">
        <v>1</v>
      </c>
      <c r="AO10" s="11"/>
      <c r="AP10" s="11"/>
      <c r="AQ10" s="11"/>
      <c r="AR10" s="9"/>
      <c r="AT10">
        <v>1</v>
      </c>
      <c r="AU10">
        <v>1</v>
      </c>
      <c r="AW10">
        <v>1</v>
      </c>
      <c r="AX10">
        <v>1</v>
      </c>
      <c r="AZ10">
        <v>1</v>
      </c>
      <c r="BB10">
        <v>1</v>
      </c>
      <c r="BC10" s="10">
        <v>1</v>
      </c>
    </row>
    <row r="11" spans="1:55" x14ac:dyDescent="0.25">
      <c r="A11" s="9"/>
      <c r="D11" s="1">
        <v>48</v>
      </c>
      <c r="E11" s="12">
        <f t="shared" si="0"/>
        <v>67</v>
      </c>
      <c r="F11" s="11">
        <f t="shared" si="1"/>
        <v>42</v>
      </c>
      <c r="G11" s="11">
        <f>SUM(M11:Y11)</f>
        <v>25</v>
      </c>
      <c r="I11" s="9"/>
      <c r="L11" s="12">
        <v>1</v>
      </c>
      <c r="M11" s="19">
        <v>2</v>
      </c>
      <c r="N11" s="11">
        <v>2</v>
      </c>
      <c r="O11" s="11">
        <v>2</v>
      </c>
      <c r="P11" s="131">
        <v>1</v>
      </c>
      <c r="Q11" s="11">
        <v>2</v>
      </c>
      <c r="R11" s="11">
        <v>3</v>
      </c>
      <c r="S11" s="11">
        <v>2</v>
      </c>
      <c r="T11" s="11">
        <v>4</v>
      </c>
      <c r="U11" s="11">
        <v>1</v>
      </c>
      <c r="V11" s="11">
        <v>3</v>
      </c>
      <c r="W11" s="11">
        <v>2</v>
      </c>
      <c r="X11" s="131">
        <v>1</v>
      </c>
      <c r="Y11" s="12"/>
      <c r="Z11" s="9"/>
      <c r="AA11" s="11">
        <v>1</v>
      </c>
      <c r="AB11" s="11">
        <v>1</v>
      </c>
      <c r="AC11" s="11">
        <v>1</v>
      </c>
      <c r="AD11" s="11">
        <v>1</v>
      </c>
      <c r="AE11" s="11">
        <v>1</v>
      </c>
      <c r="AF11" s="12">
        <v>1</v>
      </c>
      <c r="AG11" s="19">
        <v>2</v>
      </c>
      <c r="AH11" s="11">
        <v>2</v>
      </c>
      <c r="AI11" s="11">
        <v>2</v>
      </c>
      <c r="AJ11" s="11">
        <v>2</v>
      </c>
      <c r="AK11" s="11">
        <v>2</v>
      </c>
      <c r="AL11" s="11">
        <v>3</v>
      </c>
      <c r="AM11" s="11">
        <v>2</v>
      </c>
      <c r="AN11" s="11">
        <v>1</v>
      </c>
      <c r="AO11" s="11"/>
      <c r="AP11" s="11"/>
      <c r="AQ11" s="11"/>
      <c r="AR11" s="9">
        <v>1</v>
      </c>
      <c r="AS11">
        <v>1</v>
      </c>
      <c r="AT11">
        <v>2</v>
      </c>
      <c r="AU11">
        <v>2</v>
      </c>
      <c r="AV11">
        <v>1</v>
      </c>
      <c r="AW11">
        <v>2</v>
      </c>
      <c r="AX11">
        <v>2</v>
      </c>
      <c r="AY11">
        <v>1</v>
      </c>
      <c r="AZ11">
        <v>2</v>
      </c>
      <c r="BA11">
        <v>1</v>
      </c>
      <c r="BB11">
        <v>2</v>
      </c>
      <c r="BC11" s="10">
        <v>2</v>
      </c>
    </row>
    <row r="12" spans="1:55" x14ac:dyDescent="0.25">
      <c r="A12" s="9"/>
      <c r="D12" s="1">
        <v>50</v>
      </c>
      <c r="E12" s="12">
        <f t="shared" si="0"/>
        <v>95</v>
      </c>
      <c r="F12" s="11">
        <f t="shared" si="1"/>
        <v>70</v>
      </c>
      <c r="G12" s="11">
        <f t="shared" ref="G12:G16" si="2">SUM(M12:Y12)</f>
        <v>25</v>
      </c>
      <c r="I12" s="9"/>
      <c r="L12" s="12">
        <v>5</v>
      </c>
      <c r="M12" s="19">
        <v>2</v>
      </c>
      <c r="N12" s="11">
        <v>2</v>
      </c>
      <c r="O12" s="11">
        <v>1</v>
      </c>
      <c r="P12" s="131">
        <v>1</v>
      </c>
      <c r="Q12" s="11">
        <v>2</v>
      </c>
      <c r="R12" s="11">
        <v>4</v>
      </c>
      <c r="S12" s="11">
        <v>2</v>
      </c>
      <c r="T12" s="11">
        <v>4</v>
      </c>
      <c r="U12" s="11">
        <v>1</v>
      </c>
      <c r="V12" s="11">
        <v>3</v>
      </c>
      <c r="W12" s="11">
        <v>2</v>
      </c>
      <c r="X12" s="131">
        <v>1</v>
      </c>
      <c r="Y12" s="12"/>
      <c r="Z12" s="19">
        <v>1</v>
      </c>
      <c r="AA12" s="11">
        <v>2</v>
      </c>
      <c r="AB12" s="11">
        <v>1</v>
      </c>
      <c r="AC12" s="11">
        <v>2</v>
      </c>
      <c r="AD12" s="11">
        <v>2</v>
      </c>
      <c r="AE12" s="11">
        <v>2</v>
      </c>
      <c r="AF12" s="12">
        <v>2</v>
      </c>
      <c r="AG12" s="19">
        <v>4</v>
      </c>
      <c r="AH12" s="11">
        <v>4</v>
      </c>
      <c r="AI12" s="11">
        <v>4</v>
      </c>
      <c r="AJ12" s="11">
        <v>3</v>
      </c>
      <c r="AK12" s="11">
        <v>4</v>
      </c>
      <c r="AL12" s="11">
        <v>4</v>
      </c>
      <c r="AM12" s="11">
        <v>3</v>
      </c>
      <c r="AN12" s="11">
        <v>3</v>
      </c>
      <c r="AO12" s="11"/>
      <c r="AP12" s="11"/>
      <c r="AQ12" s="11"/>
      <c r="AR12" s="9">
        <v>2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2</v>
      </c>
      <c r="AY12">
        <v>2</v>
      </c>
      <c r="AZ12">
        <v>2</v>
      </c>
      <c r="BA12">
        <v>2</v>
      </c>
      <c r="BB12">
        <v>2</v>
      </c>
      <c r="BC12" s="10">
        <v>2</v>
      </c>
    </row>
    <row r="13" spans="1:55" x14ac:dyDescent="0.25">
      <c r="A13" s="9"/>
      <c r="D13" s="1">
        <v>52</v>
      </c>
      <c r="E13" s="12">
        <f t="shared" si="0"/>
        <v>88</v>
      </c>
      <c r="F13" s="11">
        <f t="shared" si="1"/>
        <v>66</v>
      </c>
      <c r="G13" s="11">
        <f t="shared" si="2"/>
        <v>22</v>
      </c>
      <c r="I13" s="9"/>
      <c r="L13" s="12">
        <v>5</v>
      </c>
      <c r="M13" s="19">
        <v>1</v>
      </c>
      <c r="N13" s="11">
        <v>2</v>
      </c>
      <c r="O13" s="11">
        <v>1</v>
      </c>
      <c r="P13" s="131">
        <v>1</v>
      </c>
      <c r="Q13" s="11">
        <v>2</v>
      </c>
      <c r="R13" s="11">
        <v>3</v>
      </c>
      <c r="S13" s="11">
        <v>2</v>
      </c>
      <c r="T13" s="11">
        <v>4</v>
      </c>
      <c r="U13" s="11">
        <v>1</v>
      </c>
      <c r="V13" s="11">
        <v>2</v>
      </c>
      <c r="W13" s="11">
        <v>2</v>
      </c>
      <c r="X13" s="131">
        <v>1</v>
      </c>
      <c r="Y13" s="12"/>
      <c r="Z13" s="19">
        <v>1</v>
      </c>
      <c r="AA13" s="11">
        <v>2</v>
      </c>
      <c r="AB13" s="11">
        <v>1</v>
      </c>
      <c r="AC13" s="11">
        <v>1</v>
      </c>
      <c r="AD13" s="11">
        <v>2</v>
      </c>
      <c r="AE13" s="11">
        <v>2</v>
      </c>
      <c r="AF13" s="12">
        <v>1</v>
      </c>
      <c r="AG13" s="19">
        <v>4</v>
      </c>
      <c r="AH13" s="11">
        <v>3</v>
      </c>
      <c r="AI13" s="11">
        <v>4</v>
      </c>
      <c r="AJ13" s="11">
        <v>3</v>
      </c>
      <c r="AK13" s="11">
        <v>4</v>
      </c>
      <c r="AL13" s="11">
        <v>4</v>
      </c>
      <c r="AM13" s="11">
        <v>3</v>
      </c>
      <c r="AN13" s="11">
        <v>2</v>
      </c>
      <c r="AO13" s="11"/>
      <c r="AP13" s="11"/>
      <c r="AQ13" s="11"/>
      <c r="AR13" s="9">
        <v>2</v>
      </c>
      <c r="AS13">
        <v>2</v>
      </c>
      <c r="AT13">
        <v>2</v>
      </c>
      <c r="AU13">
        <v>2</v>
      </c>
      <c r="AV13">
        <v>2</v>
      </c>
      <c r="AW13">
        <v>2</v>
      </c>
      <c r="AX13">
        <v>2</v>
      </c>
      <c r="AY13">
        <v>2</v>
      </c>
      <c r="AZ13">
        <v>2</v>
      </c>
      <c r="BA13">
        <v>2</v>
      </c>
      <c r="BB13">
        <v>2</v>
      </c>
      <c r="BC13" s="10">
        <v>2</v>
      </c>
    </row>
    <row r="14" spans="1:55" x14ac:dyDescent="0.25">
      <c r="A14" s="9"/>
      <c r="D14" s="1">
        <v>54</v>
      </c>
      <c r="E14" s="12">
        <f t="shared" si="0"/>
        <v>77</v>
      </c>
      <c r="F14" s="11">
        <f t="shared" si="1"/>
        <v>61</v>
      </c>
      <c r="G14" s="11">
        <f t="shared" si="2"/>
        <v>16</v>
      </c>
      <c r="I14" s="9"/>
      <c r="L14" s="12">
        <v>5</v>
      </c>
      <c r="M14" s="19">
        <v>1</v>
      </c>
      <c r="N14" s="11">
        <v>1</v>
      </c>
      <c r="O14" s="11">
        <v>1</v>
      </c>
      <c r="P14" s="11">
        <v>1</v>
      </c>
      <c r="Q14" s="11">
        <v>1</v>
      </c>
      <c r="R14" s="11">
        <v>2</v>
      </c>
      <c r="S14" s="11">
        <v>1</v>
      </c>
      <c r="T14" s="11">
        <v>3</v>
      </c>
      <c r="U14" s="11">
        <v>1</v>
      </c>
      <c r="V14" s="11">
        <v>2</v>
      </c>
      <c r="W14" s="11">
        <v>2</v>
      </c>
      <c r="X14" s="11"/>
      <c r="Y14" s="12"/>
      <c r="Z14" s="19">
        <v>1</v>
      </c>
      <c r="AA14" s="11">
        <v>2</v>
      </c>
      <c r="AB14" s="11">
        <v>1</v>
      </c>
      <c r="AC14" s="11">
        <v>1</v>
      </c>
      <c r="AD14" s="11">
        <v>2</v>
      </c>
      <c r="AE14" s="11">
        <v>2</v>
      </c>
      <c r="AF14" s="12">
        <v>1</v>
      </c>
      <c r="AG14" s="19">
        <v>4</v>
      </c>
      <c r="AH14" s="11">
        <v>3</v>
      </c>
      <c r="AI14" s="11">
        <v>4</v>
      </c>
      <c r="AJ14" s="11">
        <v>3</v>
      </c>
      <c r="AK14" s="11">
        <v>4</v>
      </c>
      <c r="AL14" s="11">
        <v>4</v>
      </c>
      <c r="AM14" s="11">
        <v>3</v>
      </c>
      <c r="AN14" s="11">
        <v>2</v>
      </c>
      <c r="AO14" s="11"/>
      <c r="AP14" s="11"/>
      <c r="AQ14" s="11"/>
      <c r="AR14" s="9">
        <v>1</v>
      </c>
      <c r="AS14">
        <v>1</v>
      </c>
      <c r="AT14">
        <v>2</v>
      </c>
      <c r="AU14">
        <v>2</v>
      </c>
      <c r="AV14">
        <v>1</v>
      </c>
      <c r="AW14">
        <v>2</v>
      </c>
      <c r="AX14">
        <v>2</v>
      </c>
      <c r="AY14">
        <v>1</v>
      </c>
      <c r="AZ14">
        <v>2</v>
      </c>
      <c r="BA14">
        <v>1</v>
      </c>
      <c r="BB14">
        <v>2</v>
      </c>
      <c r="BC14" s="10">
        <v>2</v>
      </c>
    </row>
    <row r="15" spans="1:55" x14ac:dyDescent="0.25">
      <c r="A15" s="9"/>
      <c r="D15" s="1">
        <v>56</v>
      </c>
      <c r="E15" s="12">
        <f t="shared" si="0"/>
        <v>46</v>
      </c>
      <c r="F15" s="11">
        <f t="shared" si="1"/>
        <v>38</v>
      </c>
      <c r="G15" s="11">
        <f t="shared" si="2"/>
        <v>8</v>
      </c>
      <c r="I15" s="9"/>
      <c r="L15" s="12">
        <v>5</v>
      </c>
      <c r="M15" s="9"/>
      <c r="N15" s="11">
        <v>1</v>
      </c>
      <c r="P15" s="11">
        <v>1</v>
      </c>
      <c r="R15" s="11">
        <v>1</v>
      </c>
      <c r="S15" s="11">
        <v>1</v>
      </c>
      <c r="T15" s="11">
        <v>2</v>
      </c>
      <c r="V15" s="11">
        <v>1</v>
      </c>
      <c r="W15" s="11">
        <v>1</v>
      </c>
      <c r="X15" s="11"/>
      <c r="Y15" s="12"/>
      <c r="Z15" s="19">
        <v>1</v>
      </c>
      <c r="AA15" s="11">
        <v>1</v>
      </c>
      <c r="AB15" s="11">
        <v>1</v>
      </c>
      <c r="AC15" s="11">
        <v>1</v>
      </c>
      <c r="AD15" s="11">
        <v>1</v>
      </c>
      <c r="AE15" s="11">
        <v>1</v>
      </c>
      <c r="AF15" s="12">
        <v>1</v>
      </c>
      <c r="AG15" s="19">
        <v>2</v>
      </c>
      <c r="AH15" s="11">
        <v>2</v>
      </c>
      <c r="AI15" s="11">
        <v>2</v>
      </c>
      <c r="AJ15" s="11">
        <v>1</v>
      </c>
      <c r="AK15" s="11">
        <v>2</v>
      </c>
      <c r="AL15" s="11">
        <v>2</v>
      </c>
      <c r="AM15" s="11">
        <v>2</v>
      </c>
      <c r="AN15" s="11">
        <v>1</v>
      </c>
      <c r="AO15" s="11"/>
      <c r="AP15" s="11"/>
      <c r="AQ15" s="11"/>
      <c r="AR15" s="9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 s="10">
        <v>1</v>
      </c>
    </row>
    <row r="16" spans="1:55" x14ac:dyDescent="0.25">
      <c r="A16" s="9"/>
      <c r="D16" s="1">
        <v>58</v>
      </c>
      <c r="E16" s="12">
        <f t="shared" si="0"/>
        <v>25</v>
      </c>
      <c r="F16" s="11">
        <f t="shared" si="1"/>
        <v>19</v>
      </c>
      <c r="G16" s="11">
        <f t="shared" si="2"/>
        <v>6</v>
      </c>
      <c r="I16" s="9"/>
      <c r="L16" s="12">
        <v>1</v>
      </c>
      <c r="M16" s="9"/>
      <c r="N16" s="11">
        <v>1</v>
      </c>
      <c r="P16" s="11">
        <v>1</v>
      </c>
      <c r="R16" s="11">
        <v>1</v>
      </c>
      <c r="T16" s="11">
        <v>1</v>
      </c>
      <c r="V16" s="11">
        <v>1</v>
      </c>
      <c r="W16" s="11">
        <v>1</v>
      </c>
      <c r="X16" s="11"/>
      <c r="Y16" s="12"/>
      <c r="Z16" s="9"/>
      <c r="AA16" s="11">
        <v>1</v>
      </c>
      <c r="AB16" s="11">
        <v>1</v>
      </c>
      <c r="AC16" s="11">
        <v>1</v>
      </c>
      <c r="AD16" s="11">
        <v>1</v>
      </c>
      <c r="AE16" s="11">
        <v>1</v>
      </c>
      <c r="AF16" s="12">
        <v>1</v>
      </c>
      <c r="AG16" s="19">
        <v>1</v>
      </c>
      <c r="AH16" s="11">
        <v>1</v>
      </c>
      <c r="AK16" s="11">
        <v>1</v>
      </c>
      <c r="AL16" s="11">
        <v>1</v>
      </c>
      <c r="AM16" s="11">
        <v>1</v>
      </c>
      <c r="AR16" s="9"/>
      <c r="AT16">
        <v>1</v>
      </c>
      <c r="AU16">
        <v>1</v>
      </c>
      <c r="AW16">
        <v>1</v>
      </c>
      <c r="AX16">
        <v>1</v>
      </c>
      <c r="AZ16">
        <v>1</v>
      </c>
      <c r="BB16">
        <v>1</v>
      </c>
      <c r="BC16" s="10">
        <v>1</v>
      </c>
    </row>
    <row r="17" spans="1:55" x14ac:dyDescent="0.25">
      <c r="A17" s="9"/>
      <c r="D17" s="1">
        <v>60</v>
      </c>
      <c r="E17" s="12">
        <f t="shared" si="0"/>
        <v>12</v>
      </c>
      <c r="F17" s="11">
        <f t="shared" si="1"/>
        <v>10</v>
      </c>
      <c r="G17" s="11">
        <f>SUM(M17:Y17)</f>
        <v>2</v>
      </c>
      <c r="I17" s="9"/>
      <c r="L17" s="12">
        <v>1</v>
      </c>
      <c r="M17" s="9"/>
      <c r="T17" s="11">
        <v>1</v>
      </c>
      <c r="W17" s="11">
        <v>1</v>
      </c>
      <c r="X17" s="11"/>
      <c r="Y17" s="12"/>
      <c r="Z17" s="9"/>
      <c r="AF17" s="10"/>
      <c r="AG17" s="19">
        <v>1</v>
      </c>
      <c r="AL17" s="11">
        <v>1</v>
      </c>
      <c r="AR17" s="9"/>
      <c r="AT17">
        <v>1</v>
      </c>
      <c r="AU17">
        <v>1</v>
      </c>
      <c r="AW17">
        <v>1</v>
      </c>
      <c r="AX17">
        <v>1</v>
      </c>
      <c r="AZ17">
        <v>1</v>
      </c>
      <c r="BB17">
        <v>1</v>
      </c>
      <c r="BC17" s="10">
        <v>1</v>
      </c>
    </row>
    <row r="18" spans="1:55" x14ac:dyDescent="0.25">
      <c r="A18" s="9"/>
      <c r="D18" s="1">
        <v>62</v>
      </c>
      <c r="E18" s="12">
        <f t="shared" si="0"/>
        <v>9</v>
      </c>
      <c r="F18" s="11">
        <f t="shared" si="1"/>
        <v>7</v>
      </c>
      <c r="G18" s="11">
        <f>SUM(M18:Y18)</f>
        <v>2</v>
      </c>
      <c r="I18" s="28"/>
      <c r="J18" s="25"/>
      <c r="K18" s="25"/>
      <c r="L18" s="20"/>
      <c r="M18" s="28"/>
      <c r="N18" s="25"/>
      <c r="O18" s="25"/>
      <c r="P18" s="25"/>
      <c r="Q18" s="25"/>
      <c r="R18" s="25"/>
      <c r="S18" s="25"/>
      <c r="T18" s="26">
        <v>1</v>
      </c>
      <c r="U18" s="25"/>
      <c r="V18" s="25"/>
      <c r="W18" s="26">
        <v>1</v>
      </c>
      <c r="X18" s="26"/>
      <c r="Y18" s="29"/>
      <c r="Z18" s="28"/>
      <c r="AA18" s="25"/>
      <c r="AB18" s="25"/>
      <c r="AC18" s="25"/>
      <c r="AD18" s="25"/>
      <c r="AE18" s="25"/>
      <c r="AF18" s="20"/>
      <c r="AG18" s="28"/>
      <c r="AH18" s="25"/>
      <c r="AI18" s="25"/>
      <c r="AJ18" s="25"/>
      <c r="AK18" s="25"/>
      <c r="AL18" s="25"/>
      <c r="AM18" s="25"/>
      <c r="AN18" s="25"/>
      <c r="AR18" s="9"/>
      <c r="AT18">
        <v>1</v>
      </c>
      <c r="AU18">
        <v>1</v>
      </c>
      <c r="AW18">
        <v>1</v>
      </c>
      <c r="AX18">
        <v>1</v>
      </c>
      <c r="AZ18">
        <v>1</v>
      </c>
      <c r="BB18">
        <v>1</v>
      </c>
      <c r="BC18" s="10">
        <v>1</v>
      </c>
    </row>
    <row r="19" spans="1:55" ht="15.75" thickBot="1" x14ac:dyDescent="0.3">
      <c r="A19" s="13"/>
      <c r="B19" s="14"/>
      <c r="C19" s="14"/>
      <c r="D19" s="36"/>
      <c r="E19" s="37">
        <f>SUM(E9:E18)</f>
        <v>459</v>
      </c>
      <c r="F19" s="78">
        <f>SUM(F9:F18)</f>
        <v>342</v>
      </c>
      <c r="G19" s="79">
        <f>SUM(G9:G18)</f>
        <v>117</v>
      </c>
      <c r="H19" s="15"/>
      <c r="I19" s="21">
        <f t="shared" ref="I19:AM19" si="3">SUM(I9:I18)</f>
        <v>0</v>
      </c>
      <c r="J19" s="22">
        <f t="shared" si="3"/>
        <v>0</v>
      </c>
      <c r="K19" s="22">
        <f t="shared" si="3"/>
        <v>0</v>
      </c>
      <c r="L19" s="24">
        <f t="shared" si="3"/>
        <v>24</v>
      </c>
      <c r="M19" s="21">
        <f t="shared" si="3"/>
        <v>6</v>
      </c>
      <c r="N19" s="22">
        <f t="shared" si="3"/>
        <v>10</v>
      </c>
      <c r="O19" s="22">
        <f t="shared" si="3"/>
        <v>5</v>
      </c>
      <c r="P19" s="22">
        <f t="shared" si="3"/>
        <v>7</v>
      </c>
      <c r="Q19" s="22">
        <f t="shared" si="3"/>
        <v>8</v>
      </c>
      <c r="R19" s="22">
        <f t="shared" si="3"/>
        <v>15</v>
      </c>
      <c r="S19" s="22">
        <f t="shared" si="3"/>
        <v>9</v>
      </c>
      <c r="T19" s="23">
        <f t="shared" si="3"/>
        <v>23</v>
      </c>
      <c r="U19" s="22">
        <f t="shared" si="3"/>
        <v>4</v>
      </c>
      <c r="V19" s="22">
        <f t="shared" si="3"/>
        <v>13</v>
      </c>
      <c r="W19" s="23">
        <f t="shared" si="3"/>
        <v>14</v>
      </c>
      <c r="X19" s="23">
        <f t="shared" si="3"/>
        <v>3</v>
      </c>
      <c r="Y19" s="30"/>
      <c r="Z19" s="21">
        <f t="shared" si="3"/>
        <v>4</v>
      </c>
      <c r="AA19" s="22">
        <f t="shared" si="3"/>
        <v>10</v>
      </c>
      <c r="AB19" s="22">
        <f t="shared" si="3"/>
        <v>6</v>
      </c>
      <c r="AC19" s="22">
        <f t="shared" si="3"/>
        <v>7</v>
      </c>
      <c r="AD19" s="22">
        <f t="shared" si="3"/>
        <v>10</v>
      </c>
      <c r="AE19" s="22">
        <f t="shared" si="3"/>
        <v>10</v>
      </c>
      <c r="AF19" s="24">
        <f t="shared" si="3"/>
        <v>7</v>
      </c>
      <c r="AG19" s="21">
        <f t="shared" si="3"/>
        <v>20</v>
      </c>
      <c r="AH19" s="22">
        <f t="shared" si="3"/>
        <v>16</v>
      </c>
      <c r="AI19" s="22">
        <f t="shared" si="3"/>
        <v>17</v>
      </c>
      <c r="AJ19" s="22">
        <f t="shared" si="3"/>
        <v>13</v>
      </c>
      <c r="AK19" s="22">
        <f t="shared" si="3"/>
        <v>18</v>
      </c>
      <c r="AL19" s="22">
        <f t="shared" si="3"/>
        <v>22</v>
      </c>
      <c r="AM19" s="22">
        <f t="shared" si="3"/>
        <v>15</v>
      </c>
      <c r="AN19" s="22">
        <f>SUM(AN9:AN18)</f>
        <v>10</v>
      </c>
      <c r="AO19" s="22"/>
      <c r="AP19" s="22"/>
      <c r="AQ19" s="22"/>
      <c r="AR19" s="21">
        <f>SUM(AR9:AR18)</f>
        <v>7</v>
      </c>
      <c r="AS19" s="22">
        <f t="shared" ref="AS19:BC19" si="4">SUM(AS9:AS18)</f>
        <v>7</v>
      </c>
      <c r="AT19" s="22">
        <f t="shared" si="4"/>
        <v>14</v>
      </c>
      <c r="AU19" s="22">
        <f t="shared" si="4"/>
        <v>14</v>
      </c>
      <c r="AV19" s="22">
        <f t="shared" si="4"/>
        <v>7</v>
      </c>
      <c r="AW19" s="22">
        <f t="shared" si="4"/>
        <v>14</v>
      </c>
      <c r="AX19" s="22">
        <f t="shared" si="4"/>
        <v>14</v>
      </c>
      <c r="AY19" s="22">
        <f t="shared" si="4"/>
        <v>7</v>
      </c>
      <c r="AZ19" s="22">
        <f t="shared" si="4"/>
        <v>14</v>
      </c>
      <c r="BA19" s="22">
        <f t="shared" si="4"/>
        <v>7</v>
      </c>
      <c r="BB19" s="22">
        <f t="shared" si="4"/>
        <v>14</v>
      </c>
      <c r="BC19" s="24">
        <f t="shared" si="4"/>
        <v>14</v>
      </c>
    </row>
    <row r="20" spans="1:55" ht="16.5" x14ac:dyDescent="0.3">
      <c r="A20" s="9" t="s">
        <v>86</v>
      </c>
      <c r="B20">
        <v>1731059438</v>
      </c>
      <c r="C20" t="s">
        <v>54</v>
      </c>
      <c r="D20" s="1"/>
      <c r="E20" s="12" t="s">
        <v>6</v>
      </c>
      <c r="F20" s="77" t="s">
        <v>81</v>
      </c>
      <c r="G20" s="117" t="s">
        <v>22</v>
      </c>
      <c r="I20" s="70"/>
      <c r="J20" s="71"/>
      <c r="K20" s="71"/>
      <c r="L20" s="72"/>
      <c r="M20" s="70"/>
      <c r="N20" s="71"/>
      <c r="O20" s="71"/>
      <c r="P20" s="71"/>
      <c r="Q20" s="71"/>
      <c r="R20" s="71"/>
      <c r="S20" s="71"/>
      <c r="T20" s="112"/>
      <c r="U20" s="71"/>
      <c r="V20" s="71"/>
      <c r="W20" s="112"/>
      <c r="X20" s="112"/>
      <c r="Y20" s="108" t="s">
        <v>87</v>
      </c>
      <c r="Z20" s="70"/>
      <c r="AA20" s="71"/>
      <c r="AB20" s="71"/>
      <c r="AC20" s="71"/>
      <c r="AD20" s="71" t="s">
        <v>89</v>
      </c>
      <c r="AE20" s="71"/>
      <c r="AF20" s="72"/>
      <c r="AG20" s="70"/>
      <c r="AH20" s="71"/>
      <c r="AI20" s="71"/>
      <c r="AJ20" s="71"/>
      <c r="AK20" s="71"/>
      <c r="AL20" s="71"/>
      <c r="AM20" s="71"/>
      <c r="AN20" s="71"/>
      <c r="AO20" s="71" t="s">
        <v>90</v>
      </c>
      <c r="AP20" s="71" t="s">
        <v>91</v>
      </c>
      <c r="AQ20" s="72" t="s">
        <v>92</v>
      </c>
      <c r="AR20" s="70"/>
      <c r="AS20" s="71"/>
      <c r="AT20" s="71"/>
      <c r="AU20" s="71"/>
      <c r="AV20" s="71"/>
      <c r="AW20" s="71" t="s">
        <v>88</v>
      </c>
      <c r="AX20" s="71"/>
      <c r="AY20" s="71"/>
      <c r="AZ20" s="71"/>
      <c r="BA20" s="71"/>
      <c r="BB20" s="71"/>
      <c r="BC20" s="72"/>
    </row>
    <row r="21" spans="1:55" x14ac:dyDescent="0.25">
      <c r="A21" s="9" t="s">
        <v>79</v>
      </c>
      <c r="D21" s="1">
        <v>42</v>
      </c>
      <c r="E21" s="12">
        <f t="shared" ref="E21:E30" si="5">SUM(I21:BC21)</f>
        <v>8</v>
      </c>
      <c r="F21" s="19">
        <f>E21-G21</f>
        <v>0</v>
      </c>
      <c r="G21" s="11">
        <f t="shared" ref="G21:G30" si="6">SUM(M21:Y21)</f>
        <v>8</v>
      </c>
      <c r="I21" s="113"/>
      <c r="J21" s="114"/>
      <c r="K21" s="114"/>
      <c r="L21" s="115"/>
      <c r="M21" s="113"/>
      <c r="N21" s="114"/>
      <c r="O21" s="114"/>
      <c r="P21" s="114"/>
      <c r="Q21" s="114"/>
      <c r="R21" s="114"/>
      <c r="S21" s="114"/>
      <c r="T21" s="116"/>
      <c r="U21" s="114"/>
      <c r="V21" s="114"/>
      <c r="W21" s="116"/>
      <c r="X21" s="116"/>
      <c r="Y21" s="109">
        <v>8</v>
      </c>
      <c r="Z21" s="9"/>
      <c r="AD21" s="85"/>
      <c r="AF21" s="10"/>
      <c r="AG21" s="9"/>
      <c r="AR21" s="113"/>
      <c r="AS21" s="114"/>
      <c r="AT21" s="114"/>
      <c r="AU21" s="114"/>
      <c r="AV21" s="114"/>
      <c r="AW21" s="103"/>
      <c r="AX21" s="114"/>
      <c r="AY21" s="114"/>
      <c r="AZ21" s="114"/>
      <c r="BA21" s="114"/>
      <c r="BB21" s="114"/>
      <c r="BC21" s="115"/>
    </row>
    <row r="22" spans="1:55" x14ac:dyDescent="0.25">
      <c r="A22" s="9"/>
      <c r="D22" s="1">
        <v>44</v>
      </c>
      <c r="E22" s="12">
        <f t="shared" si="5"/>
        <v>48</v>
      </c>
      <c r="F22" s="19">
        <f t="shared" ref="F22:F30" si="7">E22-G22</f>
        <v>15</v>
      </c>
      <c r="G22" s="11">
        <f t="shared" si="6"/>
        <v>33</v>
      </c>
      <c r="I22" s="9"/>
      <c r="L22" s="10"/>
      <c r="M22" s="9"/>
      <c r="T22" s="11"/>
      <c r="W22" s="11"/>
      <c r="X22" s="11"/>
      <c r="Y22" s="91">
        <v>33</v>
      </c>
      <c r="Z22" s="9"/>
      <c r="AD22" s="90">
        <v>7</v>
      </c>
      <c r="AF22" s="10"/>
      <c r="AG22" s="9"/>
      <c r="AO22">
        <v>6</v>
      </c>
      <c r="AR22" s="9"/>
      <c r="AW22" s="90">
        <v>2</v>
      </c>
      <c r="BC22" s="10"/>
    </row>
    <row r="23" spans="1:55" x14ac:dyDescent="0.25">
      <c r="A23" s="9"/>
      <c r="D23" s="1">
        <v>46</v>
      </c>
      <c r="E23" s="12">
        <f t="shared" si="5"/>
        <v>64</v>
      </c>
      <c r="F23" s="19">
        <f t="shared" si="7"/>
        <v>51</v>
      </c>
      <c r="G23" s="11">
        <f t="shared" si="6"/>
        <v>13</v>
      </c>
      <c r="I23" s="9"/>
      <c r="L23" s="10"/>
      <c r="M23" s="9"/>
      <c r="T23" s="11"/>
      <c r="W23" s="11"/>
      <c r="X23" s="11"/>
      <c r="Y23" s="91">
        <v>13</v>
      </c>
      <c r="Z23" s="9"/>
      <c r="AD23" s="90">
        <v>5</v>
      </c>
      <c r="AF23" s="10"/>
      <c r="AG23" s="9"/>
      <c r="AO23">
        <v>32</v>
      </c>
      <c r="AP23">
        <v>1</v>
      </c>
      <c r="AQ23">
        <v>2</v>
      </c>
      <c r="AR23" s="9"/>
      <c r="AW23" s="90">
        <v>11</v>
      </c>
      <c r="BC23" s="10"/>
    </row>
    <row r="24" spans="1:55" x14ac:dyDescent="0.25">
      <c r="A24" s="9"/>
      <c r="D24" s="1">
        <v>48</v>
      </c>
      <c r="E24" s="12">
        <f t="shared" si="5"/>
        <v>85</v>
      </c>
      <c r="F24" s="19">
        <f t="shared" si="7"/>
        <v>72</v>
      </c>
      <c r="G24" s="11">
        <f t="shared" si="6"/>
        <v>13</v>
      </c>
      <c r="I24" s="9"/>
      <c r="L24" s="10"/>
      <c r="M24" s="9"/>
      <c r="T24" s="11"/>
      <c r="W24" s="11"/>
      <c r="X24" s="11"/>
      <c r="Y24" s="91">
        <v>13</v>
      </c>
      <c r="Z24" s="9"/>
      <c r="AD24" s="90">
        <v>8</v>
      </c>
      <c r="AF24" s="10"/>
      <c r="AG24" s="9"/>
      <c r="AO24">
        <v>26</v>
      </c>
      <c r="AP24">
        <v>3</v>
      </c>
      <c r="AQ24">
        <v>2</v>
      </c>
      <c r="AR24" s="9"/>
      <c r="AW24" s="90">
        <v>33</v>
      </c>
      <c r="BC24" s="10"/>
    </row>
    <row r="25" spans="1:55" x14ac:dyDescent="0.25">
      <c r="A25" s="9"/>
      <c r="D25" s="1">
        <v>50</v>
      </c>
      <c r="E25" s="12">
        <f t="shared" si="5"/>
        <v>78</v>
      </c>
      <c r="F25" s="19">
        <f t="shared" si="7"/>
        <v>69</v>
      </c>
      <c r="G25" s="11">
        <f t="shared" si="6"/>
        <v>9</v>
      </c>
      <c r="I25" s="9"/>
      <c r="L25" s="10"/>
      <c r="M25" s="9"/>
      <c r="T25" s="11"/>
      <c r="W25" s="11"/>
      <c r="X25" s="11"/>
      <c r="Y25" s="91">
        <v>9</v>
      </c>
      <c r="Z25" s="9"/>
      <c r="AD25" s="90">
        <v>8</v>
      </c>
      <c r="AF25" s="10"/>
      <c r="AG25" s="9"/>
      <c r="AO25">
        <v>36</v>
      </c>
      <c r="AP25">
        <v>3</v>
      </c>
      <c r="AQ25">
        <v>2</v>
      </c>
      <c r="AR25" s="9"/>
      <c r="AW25" s="90">
        <v>20</v>
      </c>
      <c r="BC25" s="10"/>
    </row>
    <row r="26" spans="1:55" x14ac:dyDescent="0.25">
      <c r="A26" s="9"/>
      <c r="D26" s="1">
        <v>52</v>
      </c>
      <c r="E26" s="12">
        <f t="shared" si="5"/>
        <v>47</v>
      </c>
      <c r="F26" s="19">
        <f t="shared" si="7"/>
        <v>41</v>
      </c>
      <c r="G26" s="11">
        <f t="shared" si="6"/>
        <v>6</v>
      </c>
      <c r="I26" s="9"/>
      <c r="L26" s="10"/>
      <c r="M26" s="9"/>
      <c r="T26" s="11"/>
      <c r="W26" s="11"/>
      <c r="X26" s="11"/>
      <c r="Y26" s="91">
        <v>6</v>
      </c>
      <c r="Z26" s="9"/>
      <c r="AD26" s="90">
        <v>6</v>
      </c>
      <c r="AF26" s="10"/>
      <c r="AG26" s="9"/>
      <c r="AO26">
        <v>18</v>
      </c>
      <c r="AP26">
        <v>5</v>
      </c>
      <c r="AQ26">
        <v>2</v>
      </c>
      <c r="AR26" s="9"/>
      <c r="AW26" s="90">
        <v>10</v>
      </c>
      <c r="BC26" s="10"/>
    </row>
    <row r="27" spans="1:55" x14ac:dyDescent="0.25">
      <c r="A27" s="9"/>
      <c r="D27" s="1">
        <v>54</v>
      </c>
      <c r="E27" s="12">
        <f t="shared" si="5"/>
        <v>29</v>
      </c>
      <c r="F27" s="19">
        <f t="shared" si="7"/>
        <v>29</v>
      </c>
      <c r="G27" s="11">
        <f t="shared" si="6"/>
        <v>0</v>
      </c>
      <c r="I27" s="9"/>
      <c r="L27" s="10"/>
      <c r="M27" s="9"/>
      <c r="T27" s="11"/>
      <c r="W27" s="11"/>
      <c r="X27" s="11"/>
      <c r="Y27" s="93"/>
      <c r="Z27" s="9"/>
      <c r="AD27" s="90">
        <v>7</v>
      </c>
      <c r="AF27" s="10"/>
      <c r="AG27" s="9"/>
      <c r="AO27">
        <v>12</v>
      </c>
      <c r="AP27">
        <v>2</v>
      </c>
      <c r="AQ27">
        <v>2</v>
      </c>
      <c r="AR27" s="9"/>
      <c r="AW27" s="90">
        <v>6</v>
      </c>
      <c r="BC27" s="10"/>
    </row>
    <row r="28" spans="1:55" x14ac:dyDescent="0.25">
      <c r="A28" s="9"/>
      <c r="D28" s="1">
        <v>56</v>
      </c>
      <c r="E28" s="12">
        <f t="shared" si="5"/>
        <v>15</v>
      </c>
      <c r="F28" s="19">
        <f t="shared" si="7"/>
        <v>15</v>
      </c>
      <c r="G28" s="11">
        <f t="shared" si="6"/>
        <v>0</v>
      </c>
      <c r="I28" s="9"/>
      <c r="L28" s="10"/>
      <c r="M28" s="9"/>
      <c r="T28" s="11"/>
      <c r="W28" s="11"/>
      <c r="X28" s="11"/>
      <c r="Y28" s="93"/>
      <c r="Z28" s="9"/>
      <c r="AD28" s="90">
        <v>5</v>
      </c>
      <c r="AF28" s="10"/>
      <c r="AG28" s="9"/>
      <c r="AO28">
        <v>4</v>
      </c>
      <c r="AP28">
        <v>2</v>
      </c>
      <c r="AQ28">
        <v>2</v>
      </c>
      <c r="AR28" s="9"/>
      <c r="AW28" s="90">
        <v>2</v>
      </c>
      <c r="BC28" s="10"/>
    </row>
    <row r="29" spans="1:55" x14ac:dyDescent="0.25">
      <c r="A29" s="9"/>
      <c r="D29" s="1">
        <v>58</v>
      </c>
      <c r="E29" s="12">
        <f t="shared" si="5"/>
        <v>5</v>
      </c>
      <c r="F29" s="19">
        <f t="shared" si="7"/>
        <v>5</v>
      </c>
      <c r="G29" s="11">
        <f t="shared" si="6"/>
        <v>0</v>
      </c>
      <c r="I29" s="9"/>
      <c r="L29" s="10"/>
      <c r="M29" s="9"/>
      <c r="T29" s="11"/>
      <c r="W29" s="11"/>
      <c r="X29" s="11"/>
      <c r="Y29" s="93"/>
      <c r="Z29" s="9"/>
      <c r="AD29" s="90">
        <v>5</v>
      </c>
      <c r="AF29" s="10"/>
      <c r="AG29" s="9"/>
      <c r="AR29" s="9"/>
      <c r="AW29" s="85"/>
      <c r="BC29" s="10"/>
    </row>
    <row r="30" spans="1:55" x14ac:dyDescent="0.25">
      <c r="A30" s="9"/>
      <c r="D30" s="1">
        <v>60</v>
      </c>
      <c r="E30" s="12">
        <f t="shared" si="5"/>
        <v>1</v>
      </c>
      <c r="F30" s="19">
        <f t="shared" si="7"/>
        <v>1</v>
      </c>
      <c r="G30" s="11">
        <f t="shared" si="6"/>
        <v>0</v>
      </c>
      <c r="I30" s="28"/>
      <c r="J30" s="25"/>
      <c r="K30" s="25"/>
      <c r="L30" s="20"/>
      <c r="M30" s="28"/>
      <c r="N30" s="25"/>
      <c r="O30" s="25"/>
      <c r="P30" s="25"/>
      <c r="Q30" s="25"/>
      <c r="R30" s="25"/>
      <c r="S30" s="25"/>
      <c r="T30" s="26"/>
      <c r="U30" s="25"/>
      <c r="V30" s="25"/>
      <c r="W30" s="26"/>
      <c r="X30" s="26"/>
      <c r="Y30" s="111"/>
      <c r="Z30" s="28"/>
      <c r="AA30" s="25"/>
      <c r="AB30" s="25"/>
      <c r="AC30" s="25"/>
      <c r="AD30" s="104">
        <v>1</v>
      </c>
      <c r="AE30" s="25"/>
      <c r="AF30" s="20"/>
      <c r="AG30" s="9"/>
      <c r="AR30" s="9"/>
      <c r="AW30" s="85"/>
      <c r="BC30" s="10"/>
    </row>
    <row r="31" spans="1:55" ht="15.75" thickBot="1" x14ac:dyDescent="0.3">
      <c r="A31" s="9"/>
      <c r="D31" s="1"/>
      <c r="E31" s="37">
        <v>380</v>
      </c>
      <c r="F31" s="78">
        <f>SUM(F21:F30)</f>
        <v>298</v>
      </c>
      <c r="G31" s="79">
        <f>SUM(G21:G30)</f>
        <v>82</v>
      </c>
      <c r="H31" s="14"/>
      <c r="I31" s="21"/>
      <c r="J31" s="22"/>
      <c r="K31" s="22"/>
      <c r="L31" s="24"/>
      <c r="M31" s="21"/>
      <c r="N31" s="22"/>
      <c r="O31" s="22"/>
      <c r="P31" s="22"/>
      <c r="Q31" s="22"/>
      <c r="R31" s="22"/>
      <c r="S31" s="22"/>
      <c r="T31" s="23"/>
      <c r="U31" s="22"/>
      <c r="V31" s="22"/>
      <c r="W31" s="23"/>
      <c r="X31" s="23"/>
      <c r="Y31" s="97">
        <f>SUM(Y21:Y30)</f>
        <v>82</v>
      </c>
      <c r="Z31" s="21"/>
      <c r="AA31" s="22"/>
      <c r="AB31" s="22"/>
      <c r="AC31" s="22"/>
      <c r="AD31" s="96">
        <f>SUM(AD21:AD30)</f>
        <v>52</v>
      </c>
      <c r="AE31" s="22"/>
      <c r="AF31" s="24"/>
      <c r="AG31" s="21"/>
      <c r="AH31" s="22"/>
      <c r="AI31" s="22"/>
      <c r="AJ31" s="22"/>
      <c r="AK31" s="22"/>
      <c r="AL31" s="22"/>
      <c r="AM31" s="22"/>
      <c r="AN31" s="22"/>
      <c r="AO31" s="22">
        <f>SUM(AO21:AO30)</f>
        <v>134</v>
      </c>
      <c r="AP31" s="22">
        <f>SUM(AP21:AP30)</f>
        <v>16</v>
      </c>
      <c r="AQ31" s="24">
        <f>SUM(AQ21:AQ30)</f>
        <v>12</v>
      </c>
      <c r="AR31" s="21"/>
      <c r="AS31" s="22"/>
      <c r="AT31" s="22"/>
      <c r="AU31" s="22"/>
      <c r="AV31" s="22"/>
      <c r="AW31" s="96">
        <f>SUM(AW21:AW30)</f>
        <v>84</v>
      </c>
      <c r="AX31" s="22"/>
      <c r="AY31" s="22"/>
      <c r="AZ31" s="22"/>
      <c r="BA31" s="22"/>
      <c r="BB31" s="22"/>
      <c r="BC31" s="24"/>
    </row>
    <row r="32" spans="1:55" ht="16.5" x14ac:dyDescent="0.3">
      <c r="A32" s="87" t="s">
        <v>85</v>
      </c>
      <c r="B32" s="88">
        <v>1731055147</v>
      </c>
      <c r="C32" s="89" t="s">
        <v>54</v>
      </c>
      <c r="D32" s="32"/>
      <c r="E32" s="99" t="s">
        <v>6</v>
      </c>
      <c r="F32" s="77" t="s">
        <v>81</v>
      </c>
      <c r="G32" s="117" t="s">
        <v>22</v>
      </c>
      <c r="H32" s="27"/>
      <c r="I32" s="70"/>
      <c r="J32" s="71"/>
      <c r="K32" s="71"/>
      <c r="L32" s="72"/>
      <c r="M32" s="70"/>
      <c r="N32" s="71"/>
      <c r="O32" s="71"/>
      <c r="P32" s="71"/>
      <c r="Q32" s="71"/>
      <c r="R32" s="71"/>
      <c r="S32" s="71"/>
      <c r="T32" s="112"/>
      <c r="U32" s="71"/>
      <c r="V32" s="71"/>
      <c r="W32" s="112"/>
      <c r="X32" s="112"/>
      <c r="Y32" s="110" t="s">
        <v>87</v>
      </c>
      <c r="Z32" s="70"/>
      <c r="AA32" s="71"/>
      <c r="AB32" s="71"/>
      <c r="AC32" s="71"/>
      <c r="AD32" s="71" t="s">
        <v>89</v>
      </c>
      <c r="AE32" s="71"/>
      <c r="AF32" s="72"/>
      <c r="AG32" s="70"/>
      <c r="AH32" s="71"/>
      <c r="AI32" s="71"/>
      <c r="AJ32" s="71"/>
      <c r="AK32" s="71"/>
      <c r="AL32" s="71"/>
      <c r="AM32" s="71"/>
      <c r="AN32" s="71"/>
      <c r="AO32" s="71" t="s">
        <v>90</v>
      </c>
      <c r="AP32" s="71" t="s">
        <v>91</v>
      </c>
      <c r="AQ32" s="72" t="s">
        <v>92</v>
      </c>
      <c r="AR32" s="70"/>
      <c r="AS32" s="71"/>
      <c r="AT32" s="71"/>
      <c r="AU32" s="71"/>
      <c r="AV32" s="71"/>
      <c r="AW32" s="71" t="s">
        <v>88</v>
      </c>
      <c r="AX32" s="71"/>
      <c r="AY32" s="71"/>
      <c r="AZ32" s="71"/>
      <c r="BA32" s="71"/>
      <c r="BB32" s="71"/>
      <c r="BC32" s="72"/>
    </row>
    <row r="33" spans="1:55" x14ac:dyDescent="0.25">
      <c r="A33" s="100" t="s">
        <v>79</v>
      </c>
      <c r="B33" s="101"/>
      <c r="C33" s="102"/>
      <c r="D33" s="84">
        <v>36</v>
      </c>
      <c r="E33" s="91">
        <f t="shared" ref="E33:E42" si="8">SUM(I33:BC33)</f>
        <v>5</v>
      </c>
      <c r="F33" s="19">
        <f>E33-G33</f>
        <v>0</v>
      </c>
      <c r="G33" s="11">
        <f t="shared" ref="G33:G42" si="9">SUM(M33:Y33)</f>
        <v>5</v>
      </c>
      <c r="I33" s="113"/>
      <c r="J33" s="114"/>
      <c r="K33" s="114"/>
      <c r="L33" s="115"/>
      <c r="M33" s="113"/>
      <c r="N33" s="114"/>
      <c r="O33" s="114"/>
      <c r="P33" s="114"/>
      <c r="Q33" s="114"/>
      <c r="R33" s="114"/>
      <c r="S33" s="114"/>
      <c r="T33" s="116"/>
      <c r="U33" s="114"/>
      <c r="V33" s="114"/>
      <c r="W33" s="116"/>
      <c r="X33" s="116"/>
      <c r="Y33" s="109">
        <v>5</v>
      </c>
      <c r="Z33" s="9"/>
      <c r="AF33" s="10"/>
      <c r="AG33" s="9"/>
      <c r="AR33" s="9"/>
      <c r="AW33" s="85"/>
      <c r="BC33" s="10"/>
    </row>
    <row r="34" spans="1:55" x14ac:dyDescent="0.25">
      <c r="A34" s="85"/>
      <c r="B34" s="85"/>
      <c r="C34" s="85"/>
      <c r="D34" s="84">
        <v>38</v>
      </c>
      <c r="E34" s="91">
        <f t="shared" si="8"/>
        <v>65</v>
      </c>
      <c r="F34" s="19">
        <f t="shared" ref="F34:F42" si="10">E34-G34</f>
        <v>36</v>
      </c>
      <c r="G34" s="11">
        <f t="shared" si="9"/>
        <v>29</v>
      </c>
      <c r="I34" s="9"/>
      <c r="L34" s="10"/>
      <c r="M34" s="9"/>
      <c r="T34" s="11"/>
      <c r="W34" s="11"/>
      <c r="X34" s="11"/>
      <c r="Y34" s="91">
        <v>29</v>
      </c>
      <c r="Z34" s="9"/>
      <c r="AD34">
        <v>14</v>
      </c>
      <c r="AF34" s="10"/>
      <c r="AG34" s="9"/>
      <c r="AO34">
        <v>6</v>
      </c>
      <c r="AR34" s="9"/>
      <c r="AW34" s="90">
        <v>16</v>
      </c>
      <c r="BC34" s="10"/>
    </row>
    <row r="35" spans="1:55" x14ac:dyDescent="0.25">
      <c r="A35" s="92"/>
      <c r="B35" s="85"/>
      <c r="C35" s="85"/>
      <c r="D35" s="84">
        <v>40</v>
      </c>
      <c r="E35" s="91">
        <f t="shared" si="8"/>
        <v>113</v>
      </c>
      <c r="F35" s="19">
        <f t="shared" si="10"/>
        <v>98</v>
      </c>
      <c r="G35" s="11">
        <f t="shared" si="9"/>
        <v>15</v>
      </c>
      <c r="I35" s="9"/>
      <c r="L35" s="10"/>
      <c r="M35" s="9"/>
      <c r="T35" s="11"/>
      <c r="W35" s="11"/>
      <c r="X35" s="11"/>
      <c r="Y35" s="91">
        <v>15</v>
      </c>
      <c r="Z35" s="9"/>
      <c r="AD35">
        <v>10</v>
      </c>
      <c r="AF35" s="10"/>
      <c r="AG35" s="9"/>
      <c r="AO35">
        <v>20</v>
      </c>
      <c r="AP35">
        <v>2</v>
      </c>
      <c r="AQ35">
        <v>2</v>
      </c>
      <c r="AR35" s="9"/>
      <c r="AW35" s="90">
        <v>64</v>
      </c>
      <c r="BC35" s="10"/>
    </row>
    <row r="36" spans="1:55" x14ac:dyDescent="0.25">
      <c r="A36" s="92"/>
      <c r="B36" s="85"/>
      <c r="C36" s="85"/>
      <c r="D36" s="84">
        <v>42</v>
      </c>
      <c r="E36" s="91">
        <f t="shared" si="8"/>
        <v>117</v>
      </c>
      <c r="F36" s="19">
        <f t="shared" si="10"/>
        <v>103</v>
      </c>
      <c r="G36" s="11">
        <f t="shared" si="9"/>
        <v>14</v>
      </c>
      <c r="I36" s="9"/>
      <c r="L36" s="10"/>
      <c r="M36" s="9"/>
      <c r="T36" s="11"/>
      <c r="W36" s="11"/>
      <c r="X36" s="11"/>
      <c r="Y36" s="91">
        <v>14</v>
      </c>
      <c r="Z36" s="9"/>
      <c r="AD36">
        <v>12</v>
      </c>
      <c r="AF36" s="10"/>
      <c r="AG36" s="9"/>
      <c r="AO36">
        <v>36</v>
      </c>
      <c r="AP36">
        <v>3</v>
      </c>
      <c r="AQ36">
        <v>2</v>
      </c>
      <c r="AR36" s="9"/>
      <c r="AW36" s="90">
        <v>50</v>
      </c>
      <c r="BC36" s="10"/>
    </row>
    <row r="37" spans="1:55" x14ac:dyDescent="0.25">
      <c r="A37" s="92"/>
      <c r="B37" s="85"/>
      <c r="C37" s="85"/>
      <c r="D37" s="84">
        <v>44</v>
      </c>
      <c r="E37" s="91">
        <f t="shared" si="8"/>
        <v>94</v>
      </c>
      <c r="F37" s="19">
        <f t="shared" si="10"/>
        <v>83</v>
      </c>
      <c r="G37" s="11">
        <f t="shared" si="9"/>
        <v>11</v>
      </c>
      <c r="I37" s="9"/>
      <c r="L37" s="10"/>
      <c r="M37" s="9"/>
      <c r="T37" s="11"/>
      <c r="W37" s="11"/>
      <c r="X37" s="11"/>
      <c r="Y37" s="91">
        <v>11</v>
      </c>
      <c r="Z37" s="9"/>
      <c r="AD37">
        <v>20</v>
      </c>
      <c r="AF37" s="10"/>
      <c r="AG37" s="9"/>
      <c r="AO37">
        <v>38</v>
      </c>
      <c r="AP37">
        <v>3</v>
      </c>
      <c r="AQ37">
        <v>2</v>
      </c>
      <c r="AR37" s="9"/>
      <c r="AW37" s="90">
        <v>20</v>
      </c>
      <c r="BC37" s="10"/>
    </row>
    <row r="38" spans="1:55" x14ac:dyDescent="0.25">
      <c r="A38" s="92"/>
      <c r="B38" s="85"/>
      <c r="C38" s="85"/>
      <c r="D38" s="84">
        <v>46</v>
      </c>
      <c r="E38" s="91">
        <f t="shared" si="8"/>
        <v>63</v>
      </c>
      <c r="F38" s="19">
        <f t="shared" si="10"/>
        <v>57</v>
      </c>
      <c r="G38" s="11">
        <f t="shared" si="9"/>
        <v>6</v>
      </c>
      <c r="I38" s="9"/>
      <c r="L38" s="10"/>
      <c r="M38" s="9"/>
      <c r="T38" s="11"/>
      <c r="W38" s="11"/>
      <c r="X38" s="11"/>
      <c r="Y38" s="91">
        <v>6</v>
      </c>
      <c r="Z38" s="9"/>
      <c r="AD38">
        <v>12</v>
      </c>
      <c r="AF38" s="10"/>
      <c r="AG38" s="9"/>
      <c r="AO38">
        <v>20</v>
      </c>
      <c r="AP38">
        <v>5</v>
      </c>
      <c r="AQ38">
        <v>2</v>
      </c>
      <c r="AR38" s="9"/>
      <c r="AW38" s="90">
        <v>18</v>
      </c>
      <c r="BC38" s="10"/>
    </row>
    <row r="39" spans="1:55" x14ac:dyDescent="0.25">
      <c r="A39" s="92"/>
      <c r="B39" s="85"/>
      <c r="C39" s="85"/>
      <c r="D39" s="84">
        <v>48</v>
      </c>
      <c r="E39" s="91">
        <f t="shared" si="8"/>
        <v>24</v>
      </c>
      <c r="F39" s="19">
        <f t="shared" si="10"/>
        <v>22</v>
      </c>
      <c r="G39" s="11">
        <f t="shared" si="9"/>
        <v>2</v>
      </c>
      <c r="I39" s="9"/>
      <c r="L39" s="10"/>
      <c r="M39" s="9"/>
      <c r="T39" s="11"/>
      <c r="W39" s="11"/>
      <c r="X39" s="11"/>
      <c r="Y39" s="91">
        <v>2</v>
      </c>
      <c r="Z39" s="9"/>
      <c r="AD39">
        <v>12</v>
      </c>
      <c r="AF39" s="10"/>
      <c r="AG39" s="9"/>
      <c r="AO39">
        <v>6</v>
      </c>
      <c r="AP39">
        <v>2</v>
      </c>
      <c r="AQ39">
        <v>2</v>
      </c>
      <c r="AR39" s="9"/>
      <c r="AW39" s="85"/>
      <c r="BC39" s="10"/>
    </row>
    <row r="40" spans="1:55" x14ac:dyDescent="0.25">
      <c r="A40" s="92"/>
      <c r="B40" s="85"/>
      <c r="C40" s="85"/>
      <c r="D40" s="84">
        <v>50</v>
      </c>
      <c r="E40" s="91">
        <f t="shared" si="8"/>
        <v>18</v>
      </c>
      <c r="F40" s="19">
        <f t="shared" si="10"/>
        <v>18</v>
      </c>
      <c r="G40" s="11">
        <f t="shared" si="9"/>
        <v>0</v>
      </c>
      <c r="I40" s="9"/>
      <c r="L40" s="10"/>
      <c r="M40" s="9"/>
      <c r="T40" s="11"/>
      <c r="W40" s="11"/>
      <c r="X40" s="11"/>
      <c r="Y40" s="93"/>
      <c r="Z40" s="9"/>
      <c r="AD40">
        <v>8</v>
      </c>
      <c r="AF40" s="10"/>
      <c r="AG40" s="9"/>
      <c r="AO40">
        <v>6</v>
      </c>
      <c r="AP40">
        <v>2</v>
      </c>
      <c r="AQ40">
        <v>2</v>
      </c>
      <c r="AR40" s="9"/>
      <c r="AW40" s="85"/>
      <c r="BC40" s="10"/>
    </row>
    <row r="41" spans="1:55" x14ac:dyDescent="0.25">
      <c r="A41" s="92"/>
      <c r="B41" s="85"/>
      <c r="C41" s="85"/>
      <c r="D41" s="84">
        <v>52</v>
      </c>
      <c r="E41" s="91">
        <f t="shared" si="8"/>
        <v>10</v>
      </c>
      <c r="F41" s="19">
        <f t="shared" si="10"/>
        <v>10</v>
      </c>
      <c r="G41" s="11">
        <f t="shared" si="9"/>
        <v>0</v>
      </c>
      <c r="I41" s="9"/>
      <c r="L41" s="10"/>
      <c r="M41" s="9"/>
      <c r="T41" s="11"/>
      <c r="W41" s="11"/>
      <c r="X41" s="11"/>
      <c r="Y41" s="93"/>
      <c r="Z41" s="9"/>
      <c r="AD41">
        <v>10</v>
      </c>
      <c r="AF41" s="10"/>
      <c r="AG41" s="9"/>
      <c r="AR41" s="9"/>
      <c r="AW41" s="85"/>
      <c r="BC41" s="10"/>
    </row>
    <row r="42" spans="1:55" ht="15.75" thickBot="1" x14ac:dyDescent="0.3">
      <c r="A42" s="92"/>
      <c r="B42" s="85"/>
      <c r="C42" s="85"/>
      <c r="D42" s="84">
        <v>54</v>
      </c>
      <c r="E42" s="91">
        <f t="shared" si="8"/>
        <v>2</v>
      </c>
      <c r="F42" s="19">
        <f t="shared" si="10"/>
        <v>2</v>
      </c>
      <c r="G42" s="11">
        <f t="shared" si="9"/>
        <v>0</v>
      </c>
      <c r="I42" s="28"/>
      <c r="J42" s="25"/>
      <c r="K42" s="25"/>
      <c r="L42" s="20"/>
      <c r="M42" s="28"/>
      <c r="N42" s="25"/>
      <c r="O42" s="25"/>
      <c r="P42" s="25"/>
      <c r="Q42" s="25"/>
      <c r="R42" s="25"/>
      <c r="S42" s="25"/>
      <c r="T42" s="26"/>
      <c r="U42" s="25"/>
      <c r="V42" s="25"/>
      <c r="W42" s="26"/>
      <c r="X42" s="26"/>
      <c r="Y42" s="111"/>
      <c r="Z42" s="28"/>
      <c r="AA42" s="25"/>
      <c r="AB42" s="25"/>
      <c r="AC42" s="25"/>
      <c r="AD42" s="25">
        <v>2</v>
      </c>
      <c r="AE42" s="25"/>
      <c r="AF42" s="20"/>
      <c r="AG42" s="9"/>
      <c r="AR42" s="9"/>
      <c r="AW42" s="85"/>
      <c r="BC42" s="10"/>
    </row>
    <row r="43" spans="1:55" ht="15.75" thickBot="1" x14ac:dyDescent="0.3">
      <c r="A43" s="94"/>
      <c r="B43" s="95"/>
      <c r="C43" s="95"/>
      <c r="D43" s="95"/>
      <c r="E43" s="98">
        <f>SUM(E33:E42)</f>
        <v>511</v>
      </c>
      <c r="F43" s="78">
        <f>SUM(F33:F42)</f>
        <v>429</v>
      </c>
      <c r="G43" s="79">
        <f>SUM(G33:G42)</f>
        <v>82</v>
      </c>
      <c r="I43" s="21"/>
      <c r="J43" s="22"/>
      <c r="K43" s="22"/>
      <c r="L43" s="24"/>
      <c r="M43" s="21"/>
      <c r="N43" s="22"/>
      <c r="O43" s="22"/>
      <c r="P43" s="22"/>
      <c r="Q43" s="22"/>
      <c r="R43" s="22"/>
      <c r="S43" s="22"/>
      <c r="T43" s="23"/>
      <c r="U43" s="22"/>
      <c r="V43" s="22"/>
      <c r="W43" s="23"/>
      <c r="X43" s="23"/>
      <c r="Y43" s="97">
        <f>SUM(Y33:Y42)</f>
        <v>82</v>
      </c>
      <c r="Z43" s="21"/>
      <c r="AA43" s="22"/>
      <c r="AB43" s="22"/>
      <c r="AC43" s="22"/>
      <c r="AD43" s="22">
        <v>100</v>
      </c>
      <c r="AE43" s="22"/>
      <c r="AF43" s="24"/>
      <c r="AG43" s="21"/>
      <c r="AH43" s="22"/>
      <c r="AI43" s="22"/>
      <c r="AJ43" s="22"/>
      <c r="AK43" s="22"/>
      <c r="AL43" s="22"/>
      <c r="AM43" s="22"/>
      <c r="AN43" s="22"/>
      <c r="AO43" s="22">
        <v>132</v>
      </c>
      <c r="AP43" s="22">
        <v>17</v>
      </c>
      <c r="AQ43" s="22">
        <v>12</v>
      </c>
      <c r="AR43" s="21"/>
      <c r="AS43" s="22"/>
      <c r="AT43" s="22"/>
      <c r="AU43" s="22"/>
      <c r="AV43" s="22"/>
      <c r="AW43" s="96">
        <f t="shared" ref="AW43" si="11">SUM(AW33:AW42)</f>
        <v>168</v>
      </c>
      <c r="AX43" s="22"/>
      <c r="AY43" s="22"/>
      <c r="AZ43" s="22"/>
      <c r="BA43" s="22"/>
      <c r="BB43" s="22"/>
      <c r="BC43" s="24"/>
    </row>
    <row r="44" spans="1:55" ht="16.5" x14ac:dyDescent="0.3">
      <c r="A44" s="33" t="s">
        <v>56</v>
      </c>
      <c r="B44" s="34">
        <v>1581264178</v>
      </c>
      <c r="C44" s="35" t="s">
        <v>54</v>
      </c>
      <c r="D44" s="32"/>
      <c r="E44" s="76" t="s">
        <v>80</v>
      </c>
      <c r="F44" s="77" t="s">
        <v>81</v>
      </c>
      <c r="G44" s="117" t="s">
        <v>22</v>
      </c>
      <c r="H44" s="59" t="s">
        <v>78</v>
      </c>
      <c r="I44" s="62" t="s">
        <v>98</v>
      </c>
      <c r="J44" s="63" t="s">
        <v>98</v>
      </c>
      <c r="K44" s="64" t="s">
        <v>98</v>
      </c>
      <c r="L44" s="65" t="s">
        <v>98</v>
      </c>
      <c r="M44" s="66" t="s">
        <v>94</v>
      </c>
      <c r="N44" s="64" t="s">
        <v>94</v>
      </c>
      <c r="O44" s="64" t="s">
        <v>94</v>
      </c>
      <c r="P44" s="64" t="s">
        <v>94</v>
      </c>
      <c r="Q44" s="64" t="s">
        <v>94</v>
      </c>
      <c r="R44" s="64" t="s">
        <v>94</v>
      </c>
      <c r="S44" s="64" t="s">
        <v>94</v>
      </c>
      <c r="T44" s="64" t="s">
        <v>94</v>
      </c>
      <c r="U44" s="64" t="s">
        <v>94</v>
      </c>
      <c r="V44" s="64" t="s">
        <v>94</v>
      </c>
      <c r="W44" s="64" t="s">
        <v>94</v>
      </c>
      <c r="X44" s="64" t="s">
        <v>94</v>
      </c>
      <c r="Y44" s="65"/>
      <c r="Z44" s="70"/>
      <c r="AA44" s="71"/>
      <c r="AB44" s="71"/>
      <c r="AC44" s="71"/>
      <c r="AD44" s="71"/>
      <c r="AE44" s="71"/>
      <c r="AF44" s="72"/>
      <c r="AG44" s="66" t="s">
        <v>96</v>
      </c>
      <c r="AH44" s="64" t="s">
        <v>96</v>
      </c>
      <c r="AI44" s="64" t="s">
        <v>96</v>
      </c>
      <c r="AJ44" s="64" t="s">
        <v>96</v>
      </c>
      <c r="AK44" s="64" t="s">
        <v>96</v>
      </c>
      <c r="AL44" s="64" t="s">
        <v>96</v>
      </c>
      <c r="AM44" s="64" t="s">
        <v>96</v>
      </c>
      <c r="AN44" s="64" t="s">
        <v>96</v>
      </c>
      <c r="AO44" s="64"/>
      <c r="AP44" s="64"/>
      <c r="AQ44" s="64"/>
      <c r="AR44" s="134" t="s">
        <v>103</v>
      </c>
      <c r="AS44" s="67" t="s">
        <v>102</v>
      </c>
      <c r="AT44" s="67" t="s">
        <v>102</v>
      </c>
      <c r="AU44" s="67" t="s">
        <v>102</v>
      </c>
      <c r="AV44" s="67" t="s">
        <v>102</v>
      </c>
      <c r="AW44" s="67" t="s">
        <v>102</v>
      </c>
      <c r="AX44" s="67" t="s">
        <v>102</v>
      </c>
      <c r="AY44" s="67" t="s">
        <v>102</v>
      </c>
      <c r="AZ44" s="67" t="s">
        <v>102</v>
      </c>
      <c r="BA44" s="67" t="s">
        <v>102</v>
      </c>
      <c r="BB44" s="67" t="s">
        <v>102</v>
      </c>
      <c r="BC44" s="68" t="s">
        <v>102</v>
      </c>
    </row>
    <row r="45" spans="1:55" x14ac:dyDescent="0.25">
      <c r="A45" t="s">
        <v>79</v>
      </c>
      <c r="D45" s="1" t="s">
        <v>57</v>
      </c>
      <c r="E45" s="12">
        <f>SUM(I45:BC45)</f>
        <v>62</v>
      </c>
      <c r="F45" s="11">
        <f>E45-G45</f>
        <v>46</v>
      </c>
      <c r="G45" s="11">
        <f>SUM(M45:W45)</f>
        <v>16</v>
      </c>
      <c r="I45" s="19">
        <v>1</v>
      </c>
      <c r="J45" s="11">
        <v>1</v>
      </c>
      <c r="L45" s="10"/>
      <c r="M45" s="19">
        <v>1</v>
      </c>
      <c r="N45" s="11">
        <v>1</v>
      </c>
      <c r="O45" s="11">
        <v>1</v>
      </c>
      <c r="P45" s="11">
        <v>1</v>
      </c>
      <c r="Q45" s="11">
        <v>1</v>
      </c>
      <c r="R45" s="11">
        <v>2</v>
      </c>
      <c r="S45" s="11">
        <v>1</v>
      </c>
      <c r="T45" s="11">
        <v>3</v>
      </c>
      <c r="U45" s="11">
        <v>1</v>
      </c>
      <c r="V45" s="11">
        <v>2</v>
      </c>
      <c r="W45" s="11">
        <v>2</v>
      </c>
      <c r="X45" s="11"/>
      <c r="Y45" s="12"/>
      <c r="Z45" s="9"/>
      <c r="AF45" s="10"/>
      <c r="AG45" s="19">
        <v>2</v>
      </c>
      <c r="AH45" s="11">
        <v>1</v>
      </c>
      <c r="AI45" s="11">
        <v>1</v>
      </c>
      <c r="AJ45" s="11">
        <v>1</v>
      </c>
      <c r="AK45" s="11">
        <v>2</v>
      </c>
      <c r="AL45" s="11">
        <v>2</v>
      </c>
      <c r="AM45" s="11">
        <v>1</v>
      </c>
      <c r="AN45" s="11">
        <v>3</v>
      </c>
      <c r="AO45" s="11"/>
      <c r="AP45" s="11"/>
      <c r="AQ45" s="11"/>
      <c r="AR45" s="9">
        <v>2</v>
      </c>
      <c r="AS45">
        <v>2</v>
      </c>
      <c r="AT45">
        <v>3</v>
      </c>
      <c r="AU45">
        <v>3</v>
      </c>
      <c r="AV45">
        <v>2</v>
      </c>
      <c r="AW45">
        <v>3</v>
      </c>
      <c r="AX45">
        <v>3</v>
      </c>
      <c r="AY45">
        <v>2</v>
      </c>
      <c r="AZ45">
        <v>3</v>
      </c>
      <c r="BA45">
        <v>2</v>
      </c>
      <c r="BB45">
        <v>3</v>
      </c>
      <c r="BC45" s="10">
        <v>3</v>
      </c>
    </row>
    <row r="46" spans="1:55" x14ac:dyDescent="0.25">
      <c r="A46" s="9"/>
      <c r="D46" s="1" t="s">
        <v>58</v>
      </c>
      <c r="E46" s="12">
        <f t="shared" ref="E46:E50" si="12">SUM(I46:BC46)</f>
        <v>85</v>
      </c>
      <c r="F46" s="11">
        <f t="shared" ref="F46:F50" si="13">E46-G46</f>
        <v>58</v>
      </c>
      <c r="G46" s="11">
        <f>SUM(M46:Y46)</f>
        <v>27</v>
      </c>
      <c r="I46" s="19">
        <v>3</v>
      </c>
      <c r="J46" s="11">
        <v>3</v>
      </c>
      <c r="L46" s="10"/>
      <c r="M46" s="19">
        <v>2</v>
      </c>
      <c r="N46" s="11">
        <v>2</v>
      </c>
      <c r="O46" s="11">
        <v>1</v>
      </c>
      <c r="P46" s="11">
        <v>2</v>
      </c>
      <c r="Q46" s="11">
        <v>2</v>
      </c>
      <c r="R46" s="11">
        <v>4</v>
      </c>
      <c r="S46" s="11">
        <v>2</v>
      </c>
      <c r="T46" s="11">
        <v>4</v>
      </c>
      <c r="U46" s="131">
        <v>1</v>
      </c>
      <c r="V46" s="11">
        <v>3</v>
      </c>
      <c r="W46" s="11">
        <v>3</v>
      </c>
      <c r="X46" s="131">
        <v>1</v>
      </c>
      <c r="Y46" s="12"/>
      <c r="Z46" s="9"/>
      <c r="AF46" s="10"/>
      <c r="AG46" s="19">
        <v>2</v>
      </c>
      <c r="AH46" s="11">
        <v>2</v>
      </c>
      <c r="AI46" s="11">
        <v>2</v>
      </c>
      <c r="AJ46" s="11">
        <v>1</v>
      </c>
      <c r="AK46" s="11">
        <v>2</v>
      </c>
      <c r="AL46" s="11">
        <v>2</v>
      </c>
      <c r="AM46" s="11">
        <v>1</v>
      </c>
      <c r="AN46" s="11">
        <v>3</v>
      </c>
      <c r="AO46" s="11"/>
      <c r="AP46" s="11"/>
      <c r="AQ46" s="11"/>
      <c r="AR46" s="9">
        <v>2</v>
      </c>
      <c r="AS46">
        <v>2</v>
      </c>
      <c r="AT46">
        <v>3</v>
      </c>
      <c r="AU46">
        <v>3</v>
      </c>
      <c r="AV46">
        <v>2</v>
      </c>
      <c r="AW46">
        <v>6</v>
      </c>
      <c r="AX46">
        <v>3</v>
      </c>
      <c r="AY46">
        <v>2</v>
      </c>
      <c r="AZ46">
        <v>3</v>
      </c>
      <c r="BA46">
        <v>2</v>
      </c>
      <c r="BB46">
        <v>6</v>
      </c>
      <c r="BC46" s="10">
        <v>3</v>
      </c>
    </row>
    <row r="47" spans="1:55" x14ac:dyDescent="0.25">
      <c r="A47" s="9"/>
      <c r="D47" s="1" t="s">
        <v>59</v>
      </c>
      <c r="E47" s="12">
        <f t="shared" si="12"/>
        <v>80</v>
      </c>
      <c r="F47" s="11">
        <f t="shared" si="13"/>
        <v>62</v>
      </c>
      <c r="G47" s="11">
        <f t="shared" ref="G46:G50" si="14">SUM(M47:W47)</f>
        <v>18</v>
      </c>
      <c r="I47" s="19">
        <v>2</v>
      </c>
      <c r="J47" s="11">
        <v>2</v>
      </c>
      <c r="L47" s="10"/>
      <c r="M47" s="19">
        <v>1</v>
      </c>
      <c r="N47" s="11">
        <v>2</v>
      </c>
      <c r="O47" s="11">
        <v>1</v>
      </c>
      <c r="P47" s="11">
        <v>1</v>
      </c>
      <c r="Q47" s="11">
        <v>1</v>
      </c>
      <c r="R47" s="11">
        <v>3</v>
      </c>
      <c r="S47" s="11">
        <v>1</v>
      </c>
      <c r="T47" s="11">
        <v>3</v>
      </c>
      <c r="U47" s="11">
        <v>1</v>
      </c>
      <c r="V47" s="11">
        <v>2</v>
      </c>
      <c r="W47" s="11">
        <v>2</v>
      </c>
      <c r="X47" s="11"/>
      <c r="Y47" s="12"/>
      <c r="Z47" s="9"/>
      <c r="AF47" s="10"/>
      <c r="AG47" s="19">
        <v>2</v>
      </c>
      <c r="AH47" s="11">
        <v>2</v>
      </c>
      <c r="AI47" s="11">
        <v>2</v>
      </c>
      <c r="AJ47" s="11">
        <v>1</v>
      </c>
      <c r="AK47" s="11">
        <v>2</v>
      </c>
      <c r="AL47" s="11">
        <v>2</v>
      </c>
      <c r="AM47" s="11">
        <v>1</v>
      </c>
      <c r="AN47" s="11">
        <v>3</v>
      </c>
      <c r="AO47" s="11"/>
      <c r="AP47" s="11"/>
      <c r="AQ47" s="11"/>
      <c r="AR47" s="9">
        <v>2</v>
      </c>
      <c r="AS47">
        <v>2</v>
      </c>
      <c r="AT47">
        <v>3</v>
      </c>
      <c r="AU47">
        <v>3</v>
      </c>
      <c r="AV47">
        <v>2</v>
      </c>
      <c r="AW47">
        <v>9</v>
      </c>
      <c r="AX47">
        <v>3</v>
      </c>
      <c r="AY47">
        <v>2</v>
      </c>
      <c r="AZ47">
        <v>3</v>
      </c>
      <c r="BA47">
        <v>2</v>
      </c>
      <c r="BB47">
        <v>9</v>
      </c>
      <c r="BC47" s="10">
        <v>3</v>
      </c>
    </row>
    <row r="48" spans="1:55" x14ac:dyDescent="0.25">
      <c r="A48" s="9"/>
      <c r="D48" s="1" t="s">
        <v>60</v>
      </c>
      <c r="E48" s="12">
        <f t="shared" si="12"/>
        <v>68</v>
      </c>
      <c r="F48" s="11">
        <f t="shared" si="13"/>
        <v>50</v>
      </c>
      <c r="G48" s="11">
        <f t="shared" si="14"/>
        <v>18</v>
      </c>
      <c r="I48" s="19">
        <v>2</v>
      </c>
      <c r="J48" s="11">
        <v>2</v>
      </c>
      <c r="L48" s="10"/>
      <c r="M48" s="19">
        <v>1</v>
      </c>
      <c r="N48" s="11">
        <v>2</v>
      </c>
      <c r="O48" s="11">
        <v>1</v>
      </c>
      <c r="P48" s="11">
        <v>1</v>
      </c>
      <c r="Q48" s="11">
        <v>1</v>
      </c>
      <c r="R48" s="11">
        <v>3</v>
      </c>
      <c r="S48" s="11">
        <v>1</v>
      </c>
      <c r="T48" s="11">
        <v>3</v>
      </c>
      <c r="U48" s="11">
        <v>1</v>
      </c>
      <c r="V48" s="11">
        <v>2</v>
      </c>
      <c r="W48" s="11">
        <v>2</v>
      </c>
      <c r="X48" s="11"/>
      <c r="Y48" s="12"/>
      <c r="Z48" s="9"/>
      <c r="AF48" s="10"/>
      <c r="AG48" s="19">
        <v>2</v>
      </c>
      <c r="AH48" s="11">
        <v>2</v>
      </c>
      <c r="AI48" s="11">
        <v>2</v>
      </c>
      <c r="AJ48" s="11">
        <v>1</v>
      </c>
      <c r="AK48" s="11">
        <v>2</v>
      </c>
      <c r="AL48" s="11">
        <v>2</v>
      </c>
      <c r="AM48" s="11">
        <v>1</v>
      </c>
      <c r="AN48" s="11">
        <v>3</v>
      </c>
      <c r="AO48" s="11"/>
      <c r="AP48" s="11"/>
      <c r="AQ48" s="11"/>
      <c r="AR48" s="9">
        <v>2</v>
      </c>
      <c r="AS48">
        <v>2</v>
      </c>
      <c r="AT48">
        <v>3</v>
      </c>
      <c r="AU48">
        <v>3</v>
      </c>
      <c r="AV48">
        <v>2</v>
      </c>
      <c r="AW48">
        <v>3</v>
      </c>
      <c r="AX48">
        <v>3</v>
      </c>
      <c r="AY48">
        <v>2</v>
      </c>
      <c r="AZ48">
        <v>3</v>
      </c>
      <c r="BA48">
        <v>2</v>
      </c>
      <c r="BB48">
        <v>3</v>
      </c>
      <c r="BC48" s="10">
        <v>3</v>
      </c>
    </row>
    <row r="49" spans="1:55" x14ac:dyDescent="0.25">
      <c r="A49" s="9"/>
      <c r="D49" s="1" t="s">
        <v>61</v>
      </c>
      <c r="E49" s="12">
        <f t="shared" si="12"/>
        <v>21</v>
      </c>
      <c r="F49" s="11">
        <f t="shared" si="13"/>
        <v>12</v>
      </c>
      <c r="G49" s="11">
        <f t="shared" si="14"/>
        <v>9</v>
      </c>
      <c r="I49" s="19">
        <v>2</v>
      </c>
      <c r="J49" s="11">
        <v>2</v>
      </c>
      <c r="L49" s="10"/>
      <c r="M49" s="9"/>
      <c r="N49" s="11">
        <v>1</v>
      </c>
      <c r="P49" s="11">
        <v>1</v>
      </c>
      <c r="Q49" s="11">
        <v>1</v>
      </c>
      <c r="R49" s="11">
        <v>1</v>
      </c>
      <c r="S49" s="11">
        <v>1</v>
      </c>
      <c r="T49" s="11">
        <v>2</v>
      </c>
      <c r="V49" s="11">
        <v>1</v>
      </c>
      <c r="W49" s="11">
        <v>1</v>
      </c>
      <c r="X49" s="11"/>
      <c r="Y49" s="12"/>
      <c r="Z49" s="9"/>
      <c r="AF49" s="10"/>
      <c r="AG49" s="19">
        <v>1</v>
      </c>
      <c r="AL49" s="11">
        <v>1</v>
      </c>
      <c r="AR49" s="9"/>
      <c r="AW49">
        <v>3</v>
      </c>
      <c r="BB49">
        <v>3</v>
      </c>
      <c r="BC49" s="10"/>
    </row>
    <row r="50" spans="1:55" x14ac:dyDescent="0.25">
      <c r="A50" s="9"/>
      <c r="D50" s="1" t="s">
        <v>62</v>
      </c>
      <c r="E50" s="12">
        <f t="shared" si="12"/>
        <v>4</v>
      </c>
      <c r="F50" s="11">
        <f t="shared" si="13"/>
        <v>4</v>
      </c>
      <c r="G50" s="11">
        <f t="shared" si="14"/>
        <v>0</v>
      </c>
      <c r="I50" s="19">
        <v>2</v>
      </c>
      <c r="J50" s="11">
        <v>2</v>
      </c>
      <c r="L50" s="10"/>
      <c r="M50" s="9"/>
      <c r="Y50" s="10"/>
      <c r="Z50" s="9"/>
      <c r="AF50" s="10"/>
      <c r="AG50" s="9"/>
      <c r="AR50" s="9"/>
      <c r="BC50" s="10"/>
    </row>
    <row r="51" spans="1:55" ht="15.75" thickBot="1" x14ac:dyDescent="0.3">
      <c r="A51" s="13"/>
      <c r="B51" s="14"/>
      <c r="C51" s="14"/>
      <c r="D51" s="36"/>
      <c r="E51" s="37">
        <f>SUM(E45:E50)</f>
        <v>320</v>
      </c>
      <c r="F51" s="78">
        <f>SUM(F45:F50)</f>
        <v>232</v>
      </c>
      <c r="G51" s="79">
        <f>SUM(G45:G50)</f>
        <v>88</v>
      </c>
      <c r="H51" s="15"/>
      <c r="I51" s="31">
        <f>SUM(I45:I50)</f>
        <v>12</v>
      </c>
      <c r="J51" s="23">
        <f t="shared" ref="J51:AN51" si="15">SUM(J45:J50)</f>
        <v>12</v>
      </c>
      <c r="K51" s="22">
        <f t="shared" si="15"/>
        <v>0</v>
      </c>
      <c r="L51" s="24">
        <f t="shared" si="15"/>
        <v>0</v>
      </c>
      <c r="M51" s="21">
        <f t="shared" si="15"/>
        <v>5</v>
      </c>
      <c r="N51" s="22">
        <f t="shared" si="15"/>
        <v>8</v>
      </c>
      <c r="O51" s="22">
        <f t="shared" si="15"/>
        <v>4</v>
      </c>
      <c r="P51" s="22">
        <f t="shared" si="15"/>
        <v>6</v>
      </c>
      <c r="Q51" s="22">
        <f t="shared" si="15"/>
        <v>6</v>
      </c>
      <c r="R51" s="22">
        <f t="shared" si="15"/>
        <v>13</v>
      </c>
      <c r="S51" s="22">
        <f t="shared" si="15"/>
        <v>6</v>
      </c>
      <c r="T51" s="22">
        <f t="shared" si="15"/>
        <v>15</v>
      </c>
      <c r="U51" s="22">
        <f t="shared" si="15"/>
        <v>4</v>
      </c>
      <c r="V51" s="22">
        <f t="shared" si="15"/>
        <v>10</v>
      </c>
      <c r="W51" s="22">
        <f t="shared" si="15"/>
        <v>10</v>
      </c>
      <c r="X51" s="22">
        <f t="shared" si="15"/>
        <v>1</v>
      </c>
      <c r="Y51" s="24"/>
      <c r="Z51" s="21">
        <f t="shared" si="15"/>
        <v>0</v>
      </c>
      <c r="AA51" s="22">
        <f t="shared" si="15"/>
        <v>0</v>
      </c>
      <c r="AB51" s="22">
        <f t="shared" si="15"/>
        <v>0</v>
      </c>
      <c r="AC51" s="22">
        <f t="shared" si="15"/>
        <v>0</v>
      </c>
      <c r="AD51" s="22">
        <f t="shared" si="15"/>
        <v>0</v>
      </c>
      <c r="AE51" s="22">
        <f t="shared" si="15"/>
        <v>0</v>
      </c>
      <c r="AF51" s="24">
        <f t="shared" si="15"/>
        <v>0</v>
      </c>
      <c r="AG51" s="21">
        <f t="shared" si="15"/>
        <v>9</v>
      </c>
      <c r="AH51" s="22">
        <f t="shared" si="15"/>
        <v>7</v>
      </c>
      <c r="AI51" s="22">
        <f t="shared" si="15"/>
        <v>7</v>
      </c>
      <c r="AJ51" s="22">
        <f t="shared" si="15"/>
        <v>4</v>
      </c>
      <c r="AK51" s="22">
        <f t="shared" si="15"/>
        <v>8</v>
      </c>
      <c r="AL51" s="22">
        <f t="shared" si="15"/>
        <v>9</v>
      </c>
      <c r="AM51" s="22">
        <f t="shared" si="15"/>
        <v>4</v>
      </c>
      <c r="AN51" s="22">
        <f t="shared" si="15"/>
        <v>12</v>
      </c>
      <c r="AO51" s="22"/>
      <c r="AP51" s="22"/>
      <c r="AQ51" s="22"/>
      <c r="AR51" s="21">
        <f>SUM(AR45:AR50)</f>
        <v>8</v>
      </c>
      <c r="AS51" s="22">
        <f t="shared" ref="AS51:BC51" si="16">SUM(AS45:AS50)</f>
        <v>8</v>
      </c>
      <c r="AT51" s="22">
        <f t="shared" si="16"/>
        <v>12</v>
      </c>
      <c r="AU51" s="22">
        <f t="shared" si="16"/>
        <v>12</v>
      </c>
      <c r="AV51" s="22">
        <f t="shared" si="16"/>
        <v>8</v>
      </c>
      <c r="AW51" s="22">
        <f t="shared" si="16"/>
        <v>24</v>
      </c>
      <c r="AX51" s="22">
        <f t="shared" si="16"/>
        <v>12</v>
      </c>
      <c r="AY51" s="22">
        <f t="shared" si="16"/>
        <v>8</v>
      </c>
      <c r="AZ51" s="22">
        <f t="shared" si="16"/>
        <v>12</v>
      </c>
      <c r="BA51" s="22">
        <f t="shared" si="16"/>
        <v>8</v>
      </c>
      <c r="BB51" s="22">
        <f t="shared" si="16"/>
        <v>24</v>
      </c>
      <c r="BC51" s="24">
        <f t="shared" si="16"/>
        <v>12</v>
      </c>
    </row>
    <row r="52" spans="1:55" ht="17.25" customHeight="1" x14ac:dyDescent="0.25">
      <c r="E52" s="83">
        <f>E19+E51</f>
        <v>779</v>
      </c>
      <c r="F52" s="2"/>
      <c r="G52" s="2"/>
      <c r="I52" s="73">
        <f t="shared" ref="I52:X52" si="17">I19+I51</f>
        <v>12</v>
      </c>
      <c r="J52" s="73">
        <f t="shared" si="17"/>
        <v>12</v>
      </c>
      <c r="K52" s="74">
        <f t="shared" si="17"/>
        <v>0</v>
      </c>
      <c r="L52" s="74">
        <f t="shared" si="17"/>
        <v>24</v>
      </c>
      <c r="M52" s="74">
        <f t="shared" si="17"/>
        <v>11</v>
      </c>
      <c r="N52" s="74">
        <f t="shared" si="17"/>
        <v>18</v>
      </c>
      <c r="O52" s="74">
        <f t="shared" si="17"/>
        <v>9</v>
      </c>
      <c r="P52" s="74">
        <f t="shared" si="17"/>
        <v>13</v>
      </c>
      <c r="Q52" s="74">
        <f t="shared" si="17"/>
        <v>14</v>
      </c>
      <c r="R52" s="74">
        <f t="shared" si="17"/>
        <v>28</v>
      </c>
      <c r="S52" s="74">
        <f t="shared" si="17"/>
        <v>15</v>
      </c>
      <c r="T52" s="74">
        <f t="shared" si="17"/>
        <v>38</v>
      </c>
      <c r="U52" s="74">
        <f t="shared" si="17"/>
        <v>8</v>
      </c>
      <c r="V52" s="74">
        <f t="shared" si="17"/>
        <v>23</v>
      </c>
      <c r="W52" s="74">
        <f t="shared" si="17"/>
        <v>24</v>
      </c>
      <c r="X52" s="74">
        <f t="shared" si="17"/>
        <v>4</v>
      </c>
      <c r="Y52" s="74"/>
      <c r="Z52" s="74">
        <f t="shared" ref="Z52:AN52" si="18">Z19+Z51</f>
        <v>4</v>
      </c>
      <c r="AA52" s="74">
        <f t="shared" si="18"/>
        <v>10</v>
      </c>
      <c r="AB52" s="74">
        <f t="shared" si="18"/>
        <v>6</v>
      </c>
      <c r="AC52" s="74">
        <f t="shared" si="18"/>
        <v>7</v>
      </c>
      <c r="AD52" s="74">
        <f t="shared" si="18"/>
        <v>10</v>
      </c>
      <c r="AE52" s="74">
        <f t="shared" si="18"/>
        <v>10</v>
      </c>
      <c r="AF52" s="74">
        <f t="shared" si="18"/>
        <v>7</v>
      </c>
      <c r="AG52" s="74">
        <f t="shared" si="18"/>
        <v>29</v>
      </c>
      <c r="AH52" s="74">
        <f t="shared" si="18"/>
        <v>23</v>
      </c>
      <c r="AI52" s="74">
        <f t="shared" si="18"/>
        <v>24</v>
      </c>
      <c r="AJ52" s="74">
        <f t="shared" si="18"/>
        <v>17</v>
      </c>
      <c r="AK52" s="74">
        <f t="shared" si="18"/>
        <v>26</v>
      </c>
      <c r="AL52" s="74">
        <f t="shared" si="18"/>
        <v>31</v>
      </c>
      <c r="AM52" s="74">
        <f t="shared" si="18"/>
        <v>19</v>
      </c>
      <c r="AN52" s="74">
        <f t="shared" si="18"/>
        <v>22</v>
      </c>
      <c r="AO52" s="74"/>
      <c r="AP52" s="74"/>
      <c r="AQ52" s="74"/>
      <c r="AR52" s="75">
        <f t="shared" ref="AR52:BC52" si="19">AR19+AR51</f>
        <v>15</v>
      </c>
      <c r="AS52" s="75">
        <f t="shared" si="19"/>
        <v>15</v>
      </c>
      <c r="AT52" s="75">
        <f t="shared" si="19"/>
        <v>26</v>
      </c>
      <c r="AU52" s="75">
        <f t="shared" si="19"/>
        <v>26</v>
      </c>
      <c r="AV52" s="75">
        <f t="shared" si="19"/>
        <v>15</v>
      </c>
      <c r="AW52" s="75">
        <f t="shared" si="19"/>
        <v>38</v>
      </c>
      <c r="AX52" s="75">
        <f t="shared" si="19"/>
        <v>26</v>
      </c>
      <c r="AY52" s="75">
        <f t="shared" si="19"/>
        <v>15</v>
      </c>
      <c r="AZ52" s="75">
        <f t="shared" si="19"/>
        <v>26</v>
      </c>
      <c r="BA52" s="75">
        <f t="shared" si="19"/>
        <v>15</v>
      </c>
      <c r="BB52" s="75">
        <f t="shared" si="19"/>
        <v>38</v>
      </c>
      <c r="BC52" s="75">
        <f t="shared" si="19"/>
        <v>26</v>
      </c>
    </row>
  </sheetData>
  <mergeCells count="6">
    <mergeCell ref="M3:Y3"/>
    <mergeCell ref="A4:A7"/>
    <mergeCell ref="B4:B7"/>
    <mergeCell ref="C4:C7"/>
    <mergeCell ref="D4:D7"/>
    <mergeCell ref="E4:E7"/>
  </mergeCells>
  <phoneticPr fontId="2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汉和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山下　浩典/Yamashita Hironori</cp:lastModifiedBy>
  <dcterms:created xsi:type="dcterms:W3CDTF">2025-03-17T18:32:37Z</dcterms:created>
  <dcterms:modified xsi:type="dcterms:W3CDTF">2025-05-27T11:49:52Z</dcterms:modified>
  <cp:category/>
</cp:coreProperties>
</file>