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<sst xmlns="http://schemas.openxmlformats.org/spreadsheetml/2006/main" count="19" uniqueCount="19">
  <si>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STYLE NO.</t>
  </si>
  <si>
    <t xml:space="preserve"> STYLE PICTURE</t>
  </si>
  <si>
    <t>COLOR CODE</t>
  </si>
  <si>
    <t>尺码</t>
  </si>
  <si>
    <t>S</t>
  </si>
  <si>
    <t>M</t>
  </si>
  <si>
    <t>L</t>
  </si>
  <si>
    <t>XL</t>
  </si>
  <si>
    <t>ZY95145U</t>
  </si>
  <si>
    <t>540</t>
  </si>
  <si>
    <t xml:space="preserve">CSSH15008360A </t>
  </si>
  <si>
    <t>370</t>
  </si>
  <si>
    <t>CSSH15008360D</t>
  </si>
  <si>
    <t>001</t>
  </si>
  <si>
    <t xml:space="preserve">CSSH15008360B </t>
  </si>
  <si>
    <t>601</t>
  </si>
  <si>
    <t>CSSH15008360C</t>
  </si>
  <si>
    <t>尺码条合计</t>
  </si>
  <si>
    <t>原型贴纸数量：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</si>
</sst>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Arial"/>
      <charset val="134"/>
    </font>
    <font>
      <sz val="2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4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894715</xdr:colOff>
      <xdr:row>2</xdr:row>
      <xdr:rowOff>65405</xdr:rowOff>
    </xdr:from>
    <xdr:to>
      <xdr:col>1</xdr:col>
      <xdr:colOff>1562100</xdr:colOff>
      <xdr:row>2</xdr:row>
      <xdr:rowOff>2257425</xdr:rowOff>
    </xdr:to>
    <xdr:pic>
      <xdr:nvPicPr>
        <xdr:cNvPr id="5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54"/>
        <a:stretch>
          <a:fillRect/>
        </a:stretch>
      </xdr:blipFill>
      <xdr:spPr>
        <a:xfrm>
          <a:off x="2171065" y="421005"/>
          <a:ext cx="667385" cy="2192020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3</xdr:row>
      <xdr:rowOff>68580</xdr:rowOff>
    </xdr:from>
    <xdr:to>
      <xdr:col>1</xdr:col>
      <xdr:colOff>1638300</xdr:colOff>
      <xdr:row>3</xdr:row>
      <xdr:rowOff>2260600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35" r="47685"/>
        <a:stretch>
          <a:fillRect/>
        </a:stretch>
      </xdr:blipFill>
      <xdr:spPr>
        <a:xfrm>
          <a:off x="2200275" y="2722880"/>
          <a:ext cx="714375" cy="2192020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4</xdr:row>
      <xdr:rowOff>53975</xdr:rowOff>
    </xdr:from>
    <xdr:to>
      <xdr:col>1</xdr:col>
      <xdr:colOff>1704975</xdr:colOff>
      <xdr:row>4</xdr:row>
      <xdr:rowOff>2245995</xdr:rowOff>
    </xdr:to>
    <xdr:pic>
      <xdr:nvPicPr>
        <xdr:cNvPr id="7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26" r="24770"/>
        <a:stretch>
          <a:fillRect/>
        </a:stretch>
      </xdr:blipFill>
      <xdr:spPr>
        <a:xfrm>
          <a:off x="2352675" y="5006975"/>
          <a:ext cx="628650" cy="21920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1019175</xdr:colOff>
      <xdr:row>5</xdr:row>
      <xdr:rowOff>63500</xdr:rowOff>
    </xdr:from>
    <xdr:to>
      <xdr:col>1</xdr:col>
      <xdr:colOff>1695450</xdr:colOff>
      <xdr:row>5</xdr:row>
      <xdr:rowOff>2255520</xdr:rowOff>
    </xdr:to>
    <xdr:pic>
      <xdr:nvPicPr>
        <xdr:cNvPr id="8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13" r="1194"/>
        <a:stretch>
          <a:fillRect/>
        </a:stretch>
      </xdr:blipFill>
      <xdr:spPr>
        <a:xfrm>
          <a:off x="2295525" y="7315200"/>
          <a:ext cx="676275" cy="219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D3" sqref="D3"/>
    </sheetView>
  </sheetViews>
  <sheetFormatPr defaultColWidth="9" defaultRowHeight="14"/>
  <cols>
    <col min="1" max="1" width="18.2727272727273" customWidth="1"/>
    <col min="2" max="2" width="32.5181818181818" style="1" customWidth="1"/>
    <col min="3" max="3" width="14.1272727272727" style="1" customWidth="1"/>
    <col min="4" max="7" width="7.37272727272727" style="2" customWidth="1"/>
    <col min="12" max="12" width="11.2545454545455" hidden="1" customWidth="1"/>
    <col min="13" max="13" width="12.5" hidden="1" customWidth="1"/>
    <col min="14" max="15" width="10.3727272727273" hidden="1" customWidth="1"/>
    <col min="16" max="21" width="9" hidden="1" customWidth="1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5"/>
      <c r="F1" s="5"/>
      <c r="G1" s="5"/>
    </row>
    <row r="2" spans="1:7">
      <c r="A2" s="3"/>
      <c r="B2" s="3"/>
      <c r="C2" s="4"/>
      <c r="D2" s="5" t="s">
        <v>4</v>
      </c>
      <c r="E2" s="5" t="s">
        <v>5</v>
      </c>
      <c r="F2" s="5" t="s">
        <v>6</v>
      </c>
      <c r="G2" s="5" t="s">
        <v>7</v>
      </c>
    </row>
    <row r="3" ht="181" customHeight="1" spans="1:21">
      <c r="A3" s="6" t="s">
        <v>8</v>
      </c>
      <c r="B3" s="7"/>
      <c r="C3" s="8" t="s">
        <v>9</v>
      </c>
      <c r="D3" s="9">
        <f>(L3+R3)*1.03+50</f>
        <v>10205.8</v>
      </c>
      <c r="E3" s="9">
        <f>(M3+S3)*1.03+50</f>
        <v>10380.9</v>
      </c>
      <c r="F3" s="9">
        <f>(N3+T3)*1.03+50</f>
        <v>6930.4</v>
      </c>
      <c r="G3" s="9">
        <f>(O3+U3)*1.03+50</f>
        <v>3479.9</v>
      </c>
      <c r="H3" t="s">
        <v>10</v>
      </c>
      <c r="L3" s="16">
        <v>9600</v>
      </c>
      <c r="M3" s="17">
        <v>9690</v>
      </c>
      <c r="N3" s="17">
        <v>6460</v>
      </c>
      <c r="O3" s="17">
        <v>3230</v>
      </c>
      <c r="R3" s="16">
        <v>260</v>
      </c>
      <c r="S3" s="17">
        <v>340</v>
      </c>
      <c r="T3" s="17">
        <v>220</v>
      </c>
      <c r="U3" s="17">
        <v>100</v>
      </c>
    </row>
    <row r="4" ht="181" customHeight="1" spans="1:21">
      <c r="A4" s="6"/>
      <c r="B4" s="7"/>
      <c r="C4" s="8" t="s">
        <v>11</v>
      </c>
      <c r="D4" s="5">
        <f>(L4+R4)*1.03+50</f>
        <v>3593.2</v>
      </c>
      <c r="E4" s="5">
        <f>(M4+S4)*1.03+50</f>
        <v>6909.8</v>
      </c>
      <c r="F4" s="5">
        <f>(N4+T4)*1.03+50</f>
        <v>3500.5</v>
      </c>
      <c r="G4" s="5">
        <f>(O4+U4)*1.03+50</f>
        <v>3479.9</v>
      </c>
      <c r="H4" t="s">
        <v>12</v>
      </c>
      <c r="L4" s="17">
        <v>3320</v>
      </c>
      <c r="M4" s="17">
        <v>6460</v>
      </c>
      <c r="N4" s="17">
        <v>3230</v>
      </c>
      <c r="O4" s="17">
        <v>3230</v>
      </c>
      <c r="R4" s="17">
        <v>120</v>
      </c>
      <c r="S4" s="17">
        <v>200</v>
      </c>
      <c r="T4" s="17">
        <v>120</v>
      </c>
      <c r="U4" s="17">
        <v>100</v>
      </c>
    </row>
    <row r="5" ht="181" customHeight="1" spans="1:21">
      <c r="A5" s="6"/>
      <c r="B5" s="10"/>
      <c r="C5" s="11" t="s">
        <v>13</v>
      </c>
      <c r="D5" s="9">
        <f>(L5+R5)*1.03+50</f>
        <v>13790.2</v>
      </c>
      <c r="E5" s="9">
        <f>(M5+S5)*1.03+50</f>
        <v>17199.5</v>
      </c>
      <c r="F5" s="9">
        <f>(N5+T5)*1.03+50</f>
        <v>10360.3</v>
      </c>
      <c r="G5" s="9">
        <f>(O5+U5)*1.03+50</f>
        <v>6930.4</v>
      </c>
      <c r="H5" t="s">
        <v>14</v>
      </c>
      <c r="L5" s="16">
        <v>12920</v>
      </c>
      <c r="M5" s="17">
        <v>16150</v>
      </c>
      <c r="N5" s="17">
        <v>9690</v>
      </c>
      <c r="O5" s="17">
        <v>6460</v>
      </c>
      <c r="R5" s="16">
        <v>420</v>
      </c>
      <c r="S5" s="17">
        <v>500</v>
      </c>
      <c r="T5" s="17">
        <v>320</v>
      </c>
      <c r="U5" s="17">
        <v>220</v>
      </c>
    </row>
    <row r="6" ht="181" customHeight="1" spans="1:21">
      <c r="A6" s="6"/>
      <c r="B6" s="10"/>
      <c r="C6" s="11" t="s">
        <v>15</v>
      </c>
      <c r="D6" s="9">
        <f>(L6+R6)*1.03+50</f>
        <v>6827.4</v>
      </c>
      <c r="E6" s="9">
        <f>(M6+S6)*1.03+50</f>
        <v>6930.4</v>
      </c>
      <c r="F6" s="9">
        <f>(N6+T6)*1.03+50</f>
        <v>6848</v>
      </c>
      <c r="G6" s="9">
        <f>(O6+U6)*1.03+50</f>
        <v>3479.9</v>
      </c>
      <c r="H6" t="s">
        <v>16</v>
      </c>
      <c r="L6" s="17">
        <v>6460</v>
      </c>
      <c r="M6" s="17">
        <v>6460</v>
      </c>
      <c r="N6" s="17">
        <v>6460</v>
      </c>
      <c r="O6" s="17">
        <v>3230</v>
      </c>
      <c r="R6" s="17">
        <v>120</v>
      </c>
      <c r="S6" s="17">
        <v>220</v>
      </c>
      <c r="T6" s="17">
        <v>140</v>
      </c>
      <c r="U6" s="17">
        <v>100</v>
      </c>
    </row>
    <row r="7" spans="2:7">
      <c r="B7" s="12" t="s">
        <v>17</v>
      </c>
      <c r="C7" s="13"/>
      <c r="D7" s="5">
        <f>SUM(D3:D6)</f>
        <v>34416.6</v>
      </c>
      <c r="E7" s="5">
        <f>SUM(E3:E6)</f>
        <v>41420.6</v>
      </c>
      <c r="F7" s="5">
        <f>SUM(F3:F6)</f>
        <v>27639.2</v>
      </c>
      <c r="G7" s="5">
        <f>SUM(G3:G6)</f>
        <v>17370.1</v>
      </c>
    </row>
    <row r="8" spans="3:4">
      <c r="C8" s="1" t="s">
        <v>18</v>
      </c>
      <c r="D8" s="2">
        <f>SUM(D7:G7)*2*1.01</f>
        <v>244109.93</v>
      </c>
    </row>
    <row r="10" spans="3:3">
      <c r="C10" s="14"/>
    </row>
    <row r="11" spans="2:2">
      <c r="B11" s="15"/>
    </row>
    <row r="12" spans="2:2">
      <c r="B12" s="15"/>
    </row>
    <row r="13" spans="2:2">
      <c r="B13" s="15"/>
    </row>
    <row r="14" spans="2:2">
      <c r="B14" s="15"/>
    </row>
    <row r="15" spans="2:2">
      <c r="B15" s="15"/>
    </row>
    <row r="16" spans="2:2">
      <c r="B16" s="15"/>
    </row>
    <row r="17" spans="2:2">
      <c r="B17" s="15"/>
    </row>
  </sheetData>
  <mergeCells count="6">
    <mergeCell ref="D1:G1"/>
    <mergeCell ref="B7:C7"/>
    <mergeCell ref="A1:A2"/>
    <mergeCell ref="A3:A6"/>
    <mergeCell ref="B1:B2"/>
    <mergeCell ref="C1:C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junfang</cp:lastModifiedBy>
  <dcterms:created xsi:type="dcterms:W3CDTF">2023-05-12T11:15:00Z</dcterms:created>
  <dcterms:modified xsi:type="dcterms:W3CDTF">2025-06-09T10:45:21Z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9269C3AB6C0F4F548197275C355082EA_12</vt:lpwstr>
  </property>
</Properties>
</file>