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4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<sst xmlns="http://schemas.openxmlformats.org/spreadsheetml/2006/main" count="20" uniqueCount="16">
  <si>
    <t>STYLE NO.</t>
  </si>
  <si>
    <t xml:space="preserve"> STYLE PICTURE</t>
  </si>
  <si>
    <t>COLOR CODE</t>
  </si>
  <si>
    <t>尺码</t>
  </si>
  <si>
    <t>备用腰封</t>
  </si>
  <si>
    <t>S</t>
  </si>
  <si>
    <t>M</t>
  </si>
  <si>
    <t>L</t>
  </si>
  <si>
    <t>XL</t>
  </si>
  <si>
    <t>ZY95145U</t>
  </si>
  <si>
    <t>540</t>
  </si>
  <si>
    <t>370</t>
  </si>
  <si>
    <t>001</t>
  </si>
  <si>
    <t>601</t>
  </si>
  <si>
    <t>尺码条合计</t>
  </si>
  <si>
    <t>原型贴纸数量：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</si>
</sst>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b/>
      <sz val="11"/>
      <color theme="1"/>
      <name val="Arial"/>
      <charset val="134"/>
    </font>
    <font>
      <b/>
      <sz val="16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0"/>
      <color theme="1"/>
      <name val="Arial"/>
      <charset val="134"/>
    </font>
    <font>
      <sz val="20"/>
      <color indexed="8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22">
    <xf numFmtId="0" fontId="0" fillId="0" borderId="0" xfId="0">
      <alignment vertical="center"/>
    </xf>
    <xf numFmtId="0" fontId="0" fillId="0" borderId="0" xfId="0" applyFill="1" applyAlignment="1"/>
    <xf numFmtId="176" fontId="0" fillId="0" borderId="0" xfId="0" applyNumberFormat="1">
      <alignment vertical="center"/>
    </xf>
    <xf numFmtId="0" fontId="0" fillId="0" borderId="0" xfId="0" applyBorder="1">
      <alignment vertical="center"/>
    </xf>
    <xf numFmtId="0" fontId="1" fillId="0" borderId="1" xfId="49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176" fontId="0" fillId="2" borderId="1" xfId="0" applyNumberFormat="1" applyFill="1" applyBorder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right"/>
    </xf>
    <xf numFmtId="0" fontId="0" fillId="0" borderId="4" xfId="0" applyFill="1" applyBorder="1" applyAlignment="1">
      <alignment horizontal="right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/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894715</xdr:colOff>
      <xdr:row>2</xdr:row>
      <xdr:rowOff>65405</xdr:rowOff>
    </xdr:from>
    <xdr:to>
      <xdr:col>1</xdr:col>
      <xdr:colOff>1562100</xdr:colOff>
      <xdr:row>2</xdr:row>
      <xdr:rowOff>2257425</xdr:rowOff>
    </xdr:to>
    <xdr:pic>
      <xdr:nvPicPr>
        <xdr:cNvPr id="5" name="Picture 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3954"/>
        <a:stretch>
          <a:fillRect/>
        </a:stretch>
      </xdr:blipFill>
      <xdr:spPr>
        <a:xfrm>
          <a:off x="1523365" y="421005"/>
          <a:ext cx="667385" cy="2192020"/>
        </a:xfrm>
        <a:prstGeom prst="rect">
          <a:avLst/>
        </a:prstGeom>
      </xdr:spPr>
    </xdr:pic>
    <xdr:clientData/>
  </xdr:twoCellAnchor>
  <xdr:twoCellAnchor editAs="oneCell">
    <xdr:from>
      <xdr:col>1</xdr:col>
      <xdr:colOff>923925</xdr:colOff>
      <xdr:row>3</xdr:row>
      <xdr:rowOff>68580</xdr:rowOff>
    </xdr:from>
    <xdr:to>
      <xdr:col>1</xdr:col>
      <xdr:colOff>1638300</xdr:colOff>
      <xdr:row>3</xdr:row>
      <xdr:rowOff>2260600</xdr:rowOff>
    </xdr:to>
    <xdr:pic>
      <xdr:nvPicPr>
        <xdr:cNvPr id="6" name="Picture 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435" r="47685"/>
        <a:stretch>
          <a:fillRect/>
        </a:stretch>
      </xdr:blipFill>
      <xdr:spPr>
        <a:xfrm>
          <a:off x="1552575" y="2722880"/>
          <a:ext cx="714375" cy="2192020"/>
        </a:xfrm>
        <a:prstGeom prst="rect">
          <a:avLst/>
        </a:prstGeom>
      </xdr:spPr>
    </xdr:pic>
    <xdr:clientData/>
  </xdr:twoCellAnchor>
  <xdr:twoCellAnchor editAs="oneCell">
    <xdr:from>
      <xdr:col>1</xdr:col>
      <xdr:colOff>1076325</xdr:colOff>
      <xdr:row>4</xdr:row>
      <xdr:rowOff>53975</xdr:rowOff>
    </xdr:from>
    <xdr:to>
      <xdr:col>1</xdr:col>
      <xdr:colOff>1704975</xdr:colOff>
      <xdr:row>4</xdr:row>
      <xdr:rowOff>2245995</xdr:rowOff>
    </xdr:to>
    <xdr:pic>
      <xdr:nvPicPr>
        <xdr:cNvPr id="7" name="Picture 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626" r="24770"/>
        <a:stretch>
          <a:fillRect/>
        </a:stretch>
      </xdr:blipFill>
      <xdr:spPr>
        <a:xfrm>
          <a:off x="1704975" y="5006975"/>
          <a:ext cx="628650" cy="21920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1019175</xdr:colOff>
      <xdr:row>5</xdr:row>
      <xdr:rowOff>63500</xdr:rowOff>
    </xdr:from>
    <xdr:to>
      <xdr:col>1</xdr:col>
      <xdr:colOff>1695450</xdr:colOff>
      <xdr:row>5</xdr:row>
      <xdr:rowOff>2255520</xdr:rowOff>
    </xdr:to>
    <xdr:pic>
      <xdr:nvPicPr>
        <xdr:cNvPr id="8" name="Picture 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413" r="1194"/>
        <a:stretch>
          <a:fillRect/>
        </a:stretch>
      </xdr:blipFill>
      <xdr:spPr>
        <a:xfrm>
          <a:off x="1647825" y="7315200"/>
          <a:ext cx="676275" cy="21920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7"/>
  <sheetViews>
    <sheetView tabSelected="1" topLeftCell="A5" workbookViewId="0">
      <selection activeCell="K19" sqref="K19"/>
    </sheetView>
  </sheetViews>
  <sheetFormatPr defaultColWidth="9" defaultRowHeight="14"/>
  <cols>
    <col min="2" max="2" width="32.5181818181818" style="1" customWidth="1"/>
    <col min="3" max="3" width="14.1272727272727" style="1" customWidth="1"/>
    <col min="4" max="7" width="7.37272727272727" style="2" customWidth="1"/>
    <col min="8" max="11" width="9" style="2"/>
    <col min="12" max="14" width="9" style="3"/>
    <col min="15" max="15" width="11.2545454545455" hidden="1" customWidth="1"/>
    <col min="16" max="16" width="12.5" hidden="1" customWidth="1"/>
    <col min="17" max="18" width="10.3727272727273" hidden="1" customWidth="1"/>
    <col min="19" max="24" width="9" hidden="1" customWidth="1"/>
  </cols>
  <sheetData>
    <row r="1" spans="1:14">
      <c r="A1" s="4" t="s">
        <v>0</v>
      </c>
      <c r="B1" s="4" t="s">
        <v>1</v>
      </c>
      <c r="C1" s="5" t="s">
        <v>2</v>
      </c>
      <c r="D1" s="6" t="s">
        <v>3</v>
      </c>
      <c r="E1" s="6"/>
      <c r="F1" s="6"/>
      <c r="G1" s="6"/>
      <c r="H1" s="7" t="s">
        <v>4</v>
      </c>
      <c r="I1" s="7"/>
      <c r="J1" s="7"/>
      <c r="K1" s="7"/>
      <c r="L1" s="18"/>
      <c r="M1" s="18"/>
      <c r="N1" s="18"/>
    </row>
    <row r="2" spans="1:14">
      <c r="A2" s="4"/>
      <c r="B2" s="4"/>
      <c r="C2" s="5"/>
      <c r="D2" s="6" t="s">
        <v>5</v>
      </c>
      <c r="E2" s="6" t="s">
        <v>6</v>
      </c>
      <c r="F2" s="6" t="s">
        <v>7</v>
      </c>
      <c r="G2" s="6" t="s">
        <v>8</v>
      </c>
      <c r="H2" s="7" t="s">
        <v>5</v>
      </c>
      <c r="I2" s="7" t="s">
        <v>6</v>
      </c>
      <c r="J2" s="7" t="s">
        <v>7</v>
      </c>
      <c r="K2" s="7" t="s">
        <v>8</v>
      </c>
      <c r="L2" s="19"/>
      <c r="M2" s="19"/>
      <c r="N2" s="19"/>
    </row>
    <row r="3" ht="181" customHeight="1" spans="1:24">
      <c r="A3" s="8" t="s">
        <v>9</v>
      </c>
      <c r="B3" s="9"/>
      <c r="C3" s="10" t="s">
        <v>10</v>
      </c>
      <c r="D3" s="6">
        <f>(O3+U3)*1.03+50</f>
        <v>10205.8</v>
      </c>
      <c r="E3" s="6">
        <f>(P3+V3)*1.03+50</f>
        <v>10380.9</v>
      </c>
      <c r="F3" s="6">
        <f>(Q3+W3)*1.03+50</f>
        <v>6930.4</v>
      </c>
      <c r="G3" s="6">
        <f>(R3+X3)*1.03+50</f>
        <v>3479.9</v>
      </c>
      <c r="H3" s="11">
        <f>(O3+U3)*0.03</f>
        <v>295.8</v>
      </c>
      <c r="I3" s="11">
        <f>(P3+V3)*0.03</f>
        <v>300.9</v>
      </c>
      <c r="J3" s="11">
        <f>(Q3+W3)*0.03</f>
        <v>200.4</v>
      </c>
      <c r="K3" s="11">
        <f>(R3+X3)*0.03</f>
        <v>99.9</v>
      </c>
      <c r="M3" s="3">
        <v>897</v>
      </c>
      <c r="O3" s="20">
        <v>9600</v>
      </c>
      <c r="P3" s="21">
        <v>9690</v>
      </c>
      <c r="Q3" s="21">
        <v>6460</v>
      </c>
      <c r="R3" s="21">
        <v>3230</v>
      </c>
      <c r="U3" s="20">
        <v>260</v>
      </c>
      <c r="V3" s="21">
        <v>340</v>
      </c>
      <c r="W3" s="21">
        <v>220</v>
      </c>
      <c r="X3" s="21">
        <v>100</v>
      </c>
    </row>
    <row r="4" ht="181" customHeight="1" spans="1:24">
      <c r="A4" s="8"/>
      <c r="B4" s="9"/>
      <c r="C4" s="10" t="s">
        <v>11</v>
      </c>
      <c r="D4" s="6">
        <f>(O4+U4)*1.03+50</f>
        <v>3593.2</v>
      </c>
      <c r="E4" s="6">
        <f>(P4+V4)*1.03+50</f>
        <v>6909.8</v>
      </c>
      <c r="F4" s="6">
        <f>(Q4+W4)*1.03+50</f>
        <v>3500.5</v>
      </c>
      <c r="G4" s="6">
        <f>(R4+X4)*1.03+50</f>
        <v>3479.9</v>
      </c>
      <c r="H4" s="11">
        <f>(O4+U4)*0.03</f>
        <v>103.2</v>
      </c>
      <c r="I4" s="11">
        <f>(P4+V4)*0.03</f>
        <v>199.8</v>
      </c>
      <c r="J4" s="11">
        <f>(Q4+W4)*0.03</f>
        <v>100.5</v>
      </c>
      <c r="K4" s="11">
        <f>(R4+X4)*0.03</f>
        <v>99.9</v>
      </c>
      <c r="M4" s="3">
        <v>504</v>
      </c>
      <c r="O4" s="21">
        <v>3320</v>
      </c>
      <c r="P4" s="21">
        <v>6460</v>
      </c>
      <c r="Q4" s="21">
        <v>3230</v>
      </c>
      <c r="R4" s="21">
        <v>3230</v>
      </c>
      <c r="U4" s="21">
        <v>120</v>
      </c>
      <c r="V4" s="21">
        <v>200</v>
      </c>
      <c r="W4" s="21">
        <v>120</v>
      </c>
      <c r="X4" s="21">
        <v>100</v>
      </c>
    </row>
    <row r="5" ht="181" customHeight="1" spans="1:24">
      <c r="A5" s="8"/>
      <c r="B5" s="12"/>
      <c r="C5" s="13" t="s">
        <v>12</v>
      </c>
      <c r="D5" s="6">
        <f>(O5+U5)*1.03+50</f>
        <v>13790.2</v>
      </c>
      <c r="E5" s="6">
        <f>(P5+V5)*1.03+50</f>
        <v>17199.5</v>
      </c>
      <c r="F5" s="6">
        <f>(Q5+W5)*1.03+50</f>
        <v>10360.3</v>
      </c>
      <c r="G5" s="6">
        <f>(R5+X5)*1.03+50</f>
        <v>6930.4</v>
      </c>
      <c r="H5" s="11">
        <f>(O5+U5)*0.03</f>
        <v>400.2</v>
      </c>
      <c r="I5" s="11">
        <f>(P5+V5)*0.03</f>
        <v>499.5</v>
      </c>
      <c r="J5" s="11">
        <f>(Q5+W5)*0.03</f>
        <v>300.3</v>
      </c>
      <c r="K5" s="11">
        <f>(R5+X5)*0.03</f>
        <v>200.4</v>
      </c>
      <c r="M5" s="3">
        <v>1400</v>
      </c>
      <c r="O5" s="20">
        <v>12920</v>
      </c>
      <c r="P5" s="21">
        <v>16150</v>
      </c>
      <c r="Q5" s="21">
        <v>9690</v>
      </c>
      <c r="R5" s="21">
        <v>6460</v>
      </c>
      <c r="U5" s="20">
        <v>420</v>
      </c>
      <c r="V5" s="21">
        <v>500</v>
      </c>
      <c r="W5" s="21">
        <v>320</v>
      </c>
      <c r="X5" s="21">
        <v>220</v>
      </c>
    </row>
    <row r="6" ht="181" customHeight="1" spans="1:24">
      <c r="A6" s="8"/>
      <c r="B6" s="12"/>
      <c r="C6" s="13" t="s">
        <v>13</v>
      </c>
      <c r="D6" s="6">
        <f>(O6+U6)*1.03+50</f>
        <v>6827.4</v>
      </c>
      <c r="E6" s="6">
        <f>(P6+V6)*1.03+50</f>
        <v>6930.4</v>
      </c>
      <c r="F6" s="6">
        <f>(Q6+W6)*1.03+50</f>
        <v>6848</v>
      </c>
      <c r="G6" s="6">
        <f>(R6+X6)*1.03+50</f>
        <v>3479.9</v>
      </c>
      <c r="H6" s="11">
        <f>(O6+U6)*0.03</f>
        <v>197.4</v>
      </c>
      <c r="I6" s="11">
        <f>(P6+V6)*0.03</f>
        <v>200.4</v>
      </c>
      <c r="J6" s="11">
        <f>(Q6+W6)*0.03</f>
        <v>198</v>
      </c>
      <c r="K6" s="11">
        <f>(R6+X6)*0.03</f>
        <v>99.9</v>
      </c>
      <c r="M6" s="3">
        <v>695</v>
      </c>
      <c r="O6" s="21">
        <v>6460</v>
      </c>
      <c r="P6" s="21">
        <v>6460</v>
      </c>
      <c r="Q6" s="21">
        <v>6460</v>
      </c>
      <c r="R6" s="21">
        <v>3230</v>
      </c>
      <c r="U6" s="21">
        <v>120</v>
      </c>
      <c r="V6" s="21">
        <v>220</v>
      </c>
      <c r="W6" s="21">
        <v>140</v>
      </c>
      <c r="X6" s="21">
        <v>100</v>
      </c>
    </row>
    <row r="7" spans="2:11">
      <c r="B7" s="14" t="s">
        <v>14</v>
      </c>
      <c r="C7" s="15"/>
      <c r="D7" s="6">
        <f t="shared" ref="D7:K7" si="0">SUM(D3:D6)</f>
        <v>34416.6</v>
      </c>
      <c r="E7" s="6">
        <f t="shared" si="0"/>
        <v>41420.6</v>
      </c>
      <c r="F7" s="6">
        <f t="shared" si="0"/>
        <v>27639.2</v>
      </c>
      <c r="G7" s="6">
        <f t="shared" si="0"/>
        <v>17370.1</v>
      </c>
      <c r="H7" s="11">
        <f t="shared" si="0"/>
        <v>996.6</v>
      </c>
      <c r="I7" s="11">
        <f t="shared" si="0"/>
        <v>1200.6</v>
      </c>
      <c r="J7" s="11">
        <f t="shared" si="0"/>
        <v>799.2</v>
      </c>
      <c r="K7" s="11">
        <f t="shared" si="0"/>
        <v>500.1</v>
      </c>
    </row>
    <row r="8" spans="3:4">
      <c r="C8" s="1" t="s">
        <v>15</v>
      </c>
      <c r="D8" s="2">
        <f>SUM(D7:G7)*2*1.01</f>
        <v>244109.93</v>
      </c>
    </row>
    <row r="10" spans="3:3">
      <c r="C10" s="16"/>
    </row>
    <row r="11" spans="2:2">
      <c r="B11" s="17"/>
    </row>
    <row r="12" spans="2:2">
      <c r="B12" s="17"/>
    </row>
    <row r="13" spans="2:2">
      <c r="B13" s="17"/>
    </row>
    <row r="14" spans="2:2">
      <c r="B14" s="17"/>
    </row>
    <row r="15" spans="2:2">
      <c r="B15" s="17"/>
    </row>
    <row r="16" spans="2:2">
      <c r="B16" s="17"/>
    </row>
    <row r="17" spans="2:2">
      <c r="B17" s="17"/>
    </row>
  </sheetData>
  <mergeCells count="7">
    <mergeCell ref="D1:G1"/>
    <mergeCell ref="H1:K1"/>
    <mergeCell ref="B7:C7"/>
    <mergeCell ref="A1:A2"/>
    <mergeCell ref="A3:A6"/>
    <mergeCell ref="B1:B2"/>
    <mergeCell ref="C1:C2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2023-05-12T11:15:00Z</dcterms:created>
  <dcterms:modified xsi:type="dcterms:W3CDTF">2025-06-12T03:42:29Z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9269C3AB6C0F4F548197275C355082EA_12</vt:lpwstr>
  </property>
</Properties>
</file>