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箱单" sheetId="3" r:id="rId1"/>
  </sheets>
  <definedNames>
    <definedName name="_xlnm._FilterDatabase" localSheetId="0" hidden="1">箱单!$A$2:$AL$17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<sst xmlns="http://schemas.openxmlformats.org/spreadsheetml/2006/main" count="126" uniqueCount="43">
  <si>
    <t>Total Order</t>
  </si>
  <si>
    <t>款号</t>
  </si>
  <si>
    <t>Season</t>
  </si>
  <si>
    <t>订单号</t>
  </si>
  <si>
    <t>出运国家</t>
  </si>
  <si>
    <t>色号</t>
  </si>
  <si>
    <t>Prepack Code</t>
  </si>
  <si>
    <t>Set Content</t>
  </si>
  <si>
    <t>S</t>
  </si>
  <si>
    <t>M</t>
  </si>
  <si>
    <t>L</t>
  </si>
  <si>
    <t>XL</t>
  </si>
  <si>
    <t>XXL</t>
  </si>
  <si>
    <t>配比数量/包</t>
  </si>
  <si>
    <t>配比包数</t>
  </si>
  <si>
    <t>总数量</t>
  </si>
  <si>
    <t>配比包数/箱</t>
  </si>
  <si>
    <t>箱号</t>
  </si>
  <si>
    <t>总箱数</t>
  </si>
  <si>
    <t>箱贴数量</t>
  </si>
  <si>
    <t>F2969AX</t>
  </si>
  <si>
    <t>25 WN</t>
  </si>
  <si>
    <t>GEORGIA</t>
  </si>
  <si>
    <t>BN530 - BROWN</t>
  </si>
  <si>
    <t>F2969AXDFA</t>
  </si>
  <si>
    <t>-</t>
  </si>
  <si>
    <t>BOSNIA</t>
  </si>
  <si>
    <t>MACEDONIA</t>
  </si>
  <si>
    <t>SERBIA</t>
  </si>
  <si>
    <t>ALBANIA</t>
  </si>
  <si>
    <t>MOLDOVA</t>
  </si>
  <si>
    <t>MONTENEGRO</t>
  </si>
  <si>
    <t>UZBEKISTAN</t>
  </si>
  <si>
    <t>UKRAINE</t>
  </si>
  <si>
    <t>AZERBAIJAN</t>
  </si>
  <si>
    <t>KOSOVO</t>
  </si>
  <si>
    <t>LEBANON</t>
  </si>
  <si>
    <t>KAZAKHSTAN</t>
  </si>
  <si>
    <t>F2969AXKZKA</t>
  </si>
  <si>
    <t>TOPTAN-5</t>
  </si>
  <si>
    <t>F2969AXTOP5A</t>
  </si>
  <si>
    <t>TOPTAN-7</t>
  </si>
  <si>
    <t>F2969AXTOP7A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</si>
</sst>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7" borderId="23" applyNumberFormat="0" applyAlignment="0" applyProtection="0">
      <alignment vertical="center"/>
    </xf>
    <xf numFmtId="0" fontId="17" fillId="8" borderId="25" applyNumberFormat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7">
    <xf numFmtId="0" fontId="0" fillId="0" borderId="0" xfId="0" applyNumberFormat="1" applyFont="1"/>
    <xf numFmtId="0" fontId="0" fillId="0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>
      <alignment horizontal="center" vertical="center"/>
    </xf>
    <xf numFmtId="0" fontId="0" fillId="3" borderId="6" xfId="0" applyNumberFormat="1" applyFont="1" applyFill="1" applyBorder="1" applyAlignment="1">
      <alignment horizontal="center" vertical="center"/>
    </xf>
    <xf numFmtId="1" fontId="0" fillId="3" borderId="6" xfId="0" applyNumberFormat="1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horizontal="center" vertical="center"/>
    </xf>
    <xf numFmtId="0" fontId="0" fillId="3" borderId="8" xfId="0" applyNumberFormat="1" applyFont="1" applyFill="1" applyBorder="1" applyAlignment="1">
      <alignment horizontal="center" vertical="center"/>
    </xf>
    <xf numFmtId="1" fontId="0" fillId="3" borderId="8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" vertical="center"/>
    </xf>
    <xf numFmtId="0" fontId="0" fillId="3" borderId="10" xfId="0" applyNumberFormat="1" applyFont="1" applyFill="1" applyBorder="1" applyAlignment="1">
      <alignment horizontal="center" vertical="center"/>
    </xf>
    <xf numFmtId="1" fontId="0" fillId="3" borderId="10" xfId="0" applyNumberFormat="1" applyFont="1" applyFill="1" applyBorder="1" applyAlignment="1">
      <alignment horizontal="center" vertical="center"/>
    </xf>
    <xf numFmtId="0" fontId="0" fillId="4" borderId="11" xfId="0" applyNumberFormat="1" applyFont="1" applyFill="1" applyBorder="1" applyAlignment="1">
      <alignment horizontal="center" vertical="center"/>
    </xf>
    <xf numFmtId="0" fontId="0" fillId="4" borderId="12" xfId="0" applyNumberFormat="1" applyFont="1" applyFill="1" applyBorder="1" applyAlignment="1">
      <alignment horizontal="center" vertical="center"/>
    </xf>
    <xf numFmtId="1" fontId="0" fillId="4" borderId="12" xfId="0" applyNumberFormat="1" applyFont="1" applyFill="1" applyBorder="1" applyAlignment="1">
      <alignment horizontal="center" vertical="center"/>
    </xf>
    <xf numFmtId="0" fontId="0" fillId="4" borderId="7" xfId="0" applyNumberFormat="1" applyFont="1" applyFill="1" applyBorder="1" applyAlignment="1">
      <alignment horizontal="center" vertical="center"/>
    </xf>
    <xf numFmtId="0" fontId="0" fillId="4" borderId="8" xfId="0" applyNumberFormat="1" applyFont="1" applyFill="1" applyBorder="1" applyAlignment="1">
      <alignment horizontal="center" vertical="center"/>
    </xf>
    <xf numFmtId="1" fontId="0" fillId="4" borderId="8" xfId="0" applyNumberFormat="1" applyFont="1" applyFill="1" applyBorder="1" applyAlignment="1">
      <alignment horizontal="center" vertical="center"/>
    </xf>
    <xf numFmtId="0" fontId="0" fillId="4" borderId="9" xfId="0" applyNumberFormat="1" applyFont="1" applyFill="1" applyBorder="1" applyAlignment="1">
      <alignment horizontal="center" vertical="center"/>
    </xf>
    <xf numFmtId="0" fontId="0" fillId="4" borderId="10" xfId="0" applyNumberFormat="1" applyFont="1" applyFill="1" applyBorder="1" applyAlignment="1">
      <alignment horizontal="center" vertical="center"/>
    </xf>
    <xf numFmtId="1" fontId="0" fillId="4" borderId="10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0" fillId="3" borderId="16" xfId="0" applyNumberFormat="1" applyFont="1" applyFill="1" applyBorder="1" applyAlignment="1">
      <alignment horizontal="center" vertical="center"/>
    </xf>
    <xf numFmtId="0" fontId="0" fillId="3" borderId="17" xfId="0" applyNumberFormat="1" applyFont="1" applyFill="1" applyBorder="1" applyAlignment="1">
      <alignment horizontal="center" vertical="center"/>
    </xf>
    <xf numFmtId="0" fontId="0" fillId="3" borderId="18" xfId="0" applyNumberFormat="1" applyFont="1" applyFill="1" applyBorder="1" applyAlignment="1">
      <alignment horizontal="center" vertical="center"/>
    </xf>
    <xf numFmtId="0" fontId="0" fillId="4" borderId="19" xfId="0" applyNumberFormat="1" applyFont="1" applyFill="1" applyBorder="1" applyAlignment="1">
      <alignment horizontal="center" vertical="center"/>
    </xf>
    <xf numFmtId="0" fontId="0" fillId="4" borderId="17" xfId="0" applyNumberFormat="1" applyFont="1" applyFill="1" applyBorder="1" applyAlignment="1">
      <alignment horizontal="center" vertical="center"/>
    </xf>
    <xf numFmtId="0" fontId="0" fillId="4" borderId="1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9"/>
  <sheetViews>
    <sheetView tabSelected="1" topLeftCell="E1" workbookViewId="0">
      <selection activeCell="V19" sqref="V19"/>
    </sheetView>
  </sheetViews>
  <sheetFormatPr defaultColWidth="9" defaultRowHeight="14.5"/>
  <cols>
    <col min="1" max="1" width="10.8545454545455" style="1" customWidth="1"/>
    <col min="2" max="2" width="9.14545454545454" style="1" hidden="1" customWidth="1"/>
    <col min="3" max="3" width="14.4818181818182" style="1" customWidth="1"/>
    <col min="4" max="4" width="14.6" style="1" customWidth="1"/>
    <col min="5" max="5" width="16.7181818181818" style="1" customWidth="1"/>
    <col min="6" max="6" width="15.0818181818182" style="1" customWidth="1"/>
    <col min="7" max="7" width="11.9545454545455" style="1" customWidth="1"/>
    <col min="8" max="12" width="9.14545454545454" style="1" customWidth="1"/>
    <col min="13" max="13" width="16.4545454545455" style="1" customWidth="1"/>
    <col min="14" max="14" width="18.7181818181818" style="1" customWidth="1"/>
    <col min="15" max="15" width="12.2" style="1" customWidth="1"/>
    <col min="16" max="16" width="19.7363636363636" style="1" customWidth="1"/>
    <col min="17" max="17" width="14.8545454545455" style="1" customWidth="1"/>
    <col min="18" max="20" width="3.71818181818182" style="1" customWidth="1"/>
    <col min="21" max="21" width="9.14545454545454" style="1" customWidth="1"/>
    <col min="22" max="22" width="9.14545454545454" style="2" customWidth="1"/>
    <col min="23" max="38" width="9.14545454545454" style="1" customWidth="1"/>
    <col min="39" max="16384" width="9" style="1"/>
  </cols>
  <sheetData>
    <row r="1" ht="15.25" spans="1:3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6"/>
      <c r="Q1" s="27"/>
      <c r="R1" s="4"/>
      <c r="S1" s="4"/>
      <c r="T1" s="4"/>
      <c r="U1" s="26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</row>
    <row r="2" ht="15.25" spans="1:3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7" t="s">
        <v>13</v>
      </c>
      <c r="N2" s="7" t="s">
        <v>4</v>
      </c>
      <c r="O2" s="7" t="s">
        <v>14</v>
      </c>
      <c r="P2" s="7" t="s">
        <v>15</v>
      </c>
      <c r="Q2" s="7" t="s">
        <v>16</v>
      </c>
      <c r="R2" s="7" t="s">
        <v>17</v>
      </c>
      <c r="S2" s="7"/>
      <c r="T2" s="7"/>
      <c r="U2" s="29" t="s">
        <v>18</v>
      </c>
      <c r="V2" s="30" t="s">
        <v>19</v>
      </c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="1" customFormat="1" spans="1:22">
      <c r="A3" s="8" t="s">
        <v>20</v>
      </c>
      <c r="B3" s="9" t="s">
        <v>21</v>
      </c>
      <c r="C3" s="9">
        <v>1616508</v>
      </c>
      <c r="D3" s="9" t="s">
        <v>22</v>
      </c>
      <c r="E3" s="10" t="s">
        <v>23</v>
      </c>
      <c r="F3" s="10" t="s">
        <v>24</v>
      </c>
      <c r="G3" s="10">
        <v>1</v>
      </c>
      <c r="H3" s="10">
        <v>2</v>
      </c>
      <c r="I3" s="10">
        <v>2</v>
      </c>
      <c r="J3" s="9">
        <v>2</v>
      </c>
      <c r="K3" s="9">
        <v>2</v>
      </c>
      <c r="L3" s="9">
        <v>1</v>
      </c>
      <c r="M3" s="9">
        <v>9</v>
      </c>
      <c r="N3" s="9" t="s">
        <v>22</v>
      </c>
      <c r="O3" s="9">
        <v>13</v>
      </c>
      <c r="P3" s="9">
        <v>117</v>
      </c>
      <c r="Q3" s="9">
        <v>1</v>
      </c>
      <c r="R3" s="9">
        <v>1</v>
      </c>
      <c r="S3" s="9" t="s">
        <v>25</v>
      </c>
      <c r="T3" s="9">
        <v>13</v>
      </c>
      <c r="U3" s="31">
        <f>O3/Q3</f>
        <v>13</v>
      </c>
      <c r="V3" s="2">
        <f>U3*2</f>
        <v>26</v>
      </c>
    </row>
    <row r="4" s="1" customFormat="1" spans="1:22">
      <c r="A4" s="11" t="s">
        <v>20</v>
      </c>
      <c r="B4" s="12" t="s">
        <v>21</v>
      </c>
      <c r="C4" s="12">
        <v>1616509</v>
      </c>
      <c r="D4" s="12" t="s">
        <v>26</v>
      </c>
      <c r="E4" s="13" t="s">
        <v>23</v>
      </c>
      <c r="F4" s="13" t="s">
        <v>24</v>
      </c>
      <c r="G4" s="13">
        <v>1</v>
      </c>
      <c r="H4" s="13">
        <v>2</v>
      </c>
      <c r="I4" s="13">
        <v>2</v>
      </c>
      <c r="J4" s="12">
        <v>2</v>
      </c>
      <c r="K4" s="12">
        <v>2</v>
      </c>
      <c r="L4" s="12">
        <v>1</v>
      </c>
      <c r="M4" s="12">
        <v>9</v>
      </c>
      <c r="N4" s="12" t="s">
        <v>26</v>
      </c>
      <c r="O4" s="12">
        <v>5</v>
      </c>
      <c r="P4" s="12">
        <v>45</v>
      </c>
      <c r="Q4" s="12">
        <v>1</v>
      </c>
      <c r="R4" s="12">
        <v>1</v>
      </c>
      <c r="S4" s="12" t="s">
        <v>25</v>
      </c>
      <c r="T4" s="12">
        <v>5</v>
      </c>
      <c r="U4" s="32">
        <f t="shared" ref="U4:U17" si="0">O4/Q4</f>
        <v>5</v>
      </c>
      <c r="V4" s="2">
        <f t="shared" ref="V4:V17" si="1">U4*2</f>
        <v>10</v>
      </c>
    </row>
    <row r="5" s="1" customFormat="1" spans="1:22">
      <c r="A5" s="11" t="s">
        <v>20</v>
      </c>
      <c r="B5" s="12" t="s">
        <v>21</v>
      </c>
      <c r="C5" s="12">
        <v>1616510</v>
      </c>
      <c r="D5" s="12" t="s">
        <v>27</v>
      </c>
      <c r="E5" s="13" t="s">
        <v>23</v>
      </c>
      <c r="F5" s="13" t="s">
        <v>24</v>
      </c>
      <c r="G5" s="13">
        <v>1</v>
      </c>
      <c r="H5" s="13">
        <v>2</v>
      </c>
      <c r="I5" s="13">
        <v>2</v>
      </c>
      <c r="J5" s="12">
        <v>2</v>
      </c>
      <c r="K5" s="12">
        <v>2</v>
      </c>
      <c r="L5" s="12">
        <v>1</v>
      </c>
      <c r="M5" s="12">
        <v>9</v>
      </c>
      <c r="N5" s="12" t="s">
        <v>27</v>
      </c>
      <c r="O5" s="12">
        <v>3</v>
      </c>
      <c r="P5" s="12">
        <v>27</v>
      </c>
      <c r="Q5" s="12">
        <v>1</v>
      </c>
      <c r="R5" s="12">
        <v>1</v>
      </c>
      <c r="S5" s="12" t="s">
        <v>25</v>
      </c>
      <c r="T5" s="12">
        <v>3</v>
      </c>
      <c r="U5" s="32">
        <f t="shared" si="0"/>
        <v>3</v>
      </c>
      <c r="V5" s="2">
        <f t="shared" si="1"/>
        <v>6</v>
      </c>
    </row>
    <row r="6" s="1" customFormat="1" spans="1:22">
      <c r="A6" s="11" t="s">
        <v>20</v>
      </c>
      <c r="B6" s="12" t="s">
        <v>21</v>
      </c>
      <c r="C6" s="12">
        <v>1616511</v>
      </c>
      <c r="D6" s="12" t="s">
        <v>28</v>
      </c>
      <c r="E6" s="13" t="s">
        <v>23</v>
      </c>
      <c r="F6" s="13" t="s">
        <v>24</v>
      </c>
      <c r="G6" s="13">
        <v>1</v>
      </c>
      <c r="H6" s="13">
        <v>2</v>
      </c>
      <c r="I6" s="13">
        <v>2</v>
      </c>
      <c r="J6" s="12">
        <v>2</v>
      </c>
      <c r="K6" s="12">
        <v>2</v>
      </c>
      <c r="L6" s="12">
        <v>1</v>
      </c>
      <c r="M6" s="12">
        <v>9</v>
      </c>
      <c r="N6" s="12" t="s">
        <v>28</v>
      </c>
      <c r="O6" s="12">
        <v>2</v>
      </c>
      <c r="P6" s="12">
        <v>18</v>
      </c>
      <c r="Q6" s="12">
        <v>1</v>
      </c>
      <c r="R6" s="12">
        <v>1</v>
      </c>
      <c r="S6" s="12" t="s">
        <v>25</v>
      </c>
      <c r="T6" s="12">
        <v>2</v>
      </c>
      <c r="U6" s="32">
        <f t="shared" si="0"/>
        <v>2</v>
      </c>
      <c r="V6" s="2">
        <f t="shared" si="1"/>
        <v>4</v>
      </c>
    </row>
    <row r="7" s="1" customFormat="1" spans="1:22">
      <c r="A7" s="11" t="s">
        <v>20</v>
      </c>
      <c r="B7" s="12" t="s">
        <v>21</v>
      </c>
      <c r="C7" s="12">
        <v>1616512</v>
      </c>
      <c r="D7" s="12" t="s">
        <v>29</v>
      </c>
      <c r="E7" s="13" t="s">
        <v>23</v>
      </c>
      <c r="F7" s="13" t="s">
        <v>24</v>
      </c>
      <c r="G7" s="13">
        <v>1</v>
      </c>
      <c r="H7" s="13">
        <v>2</v>
      </c>
      <c r="I7" s="13">
        <v>2</v>
      </c>
      <c r="J7" s="12">
        <v>2</v>
      </c>
      <c r="K7" s="12">
        <v>2</v>
      </c>
      <c r="L7" s="12">
        <v>1</v>
      </c>
      <c r="M7" s="12">
        <v>9</v>
      </c>
      <c r="N7" s="12" t="s">
        <v>29</v>
      </c>
      <c r="O7" s="12">
        <v>3</v>
      </c>
      <c r="P7" s="12">
        <v>27</v>
      </c>
      <c r="Q7" s="12">
        <v>1</v>
      </c>
      <c r="R7" s="12">
        <v>1</v>
      </c>
      <c r="S7" s="12" t="s">
        <v>25</v>
      </c>
      <c r="T7" s="12">
        <v>3</v>
      </c>
      <c r="U7" s="32">
        <f t="shared" si="0"/>
        <v>3</v>
      </c>
      <c r="V7" s="2">
        <f t="shared" si="1"/>
        <v>6</v>
      </c>
    </row>
    <row r="8" s="1" customFormat="1" spans="1:22">
      <c r="A8" s="11" t="s">
        <v>20</v>
      </c>
      <c r="B8" s="12" t="s">
        <v>21</v>
      </c>
      <c r="C8" s="12">
        <v>1616513</v>
      </c>
      <c r="D8" s="12" t="s">
        <v>30</v>
      </c>
      <c r="E8" s="13" t="s">
        <v>23</v>
      </c>
      <c r="F8" s="13" t="s">
        <v>24</v>
      </c>
      <c r="G8" s="13">
        <v>1</v>
      </c>
      <c r="H8" s="13">
        <v>2</v>
      </c>
      <c r="I8" s="13">
        <v>2</v>
      </c>
      <c r="J8" s="12">
        <v>2</v>
      </c>
      <c r="K8" s="12">
        <v>2</v>
      </c>
      <c r="L8" s="12">
        <v>1</v>
      </c>
      <c r="M8" s="12">
        <v>9</v>
      </c>
      <c r="N8" s="12" t="s">
        <v>30</v>
      </c>
      <c r="O8" s="12">
        <v>3</v>
      </c>
      <c r="P8" s="12">
        <v>27</v>
      </c>
      <c r="Q8" s="12">
        <v>1</v>
      </c>
      <c r="R8" s="12">
        <v>1</v>
      </c>
      <c r="S8" s="12" t="s">
        <v>25</v>
      </c>
      <c r="T8" s="12">
        <v>3</v>
      </c>
      <c r="U8" s="32">
        <f t="shared" si="0"/>
        <v>3</v>
      </c>
      <c r="V8" s="2">
        <f t="shared" si="1"/>
        <v>6</v>
      </c>
    </row>
    <row r="9" s="1" customFormat="1" spans="1:22">
      <c r="A9" s="11" t="s">
        <v>20</v>
      </c>
      <c r="B9" s="12" t="s">
        <v>21</v>
      </c>
      <c r="C9" s="12">
        <v>1616514</v>
      </c>
      <c r="D9" s="12" t="s">
        <v>31</v>
      </c>
      <c r="E9" s="13" t="s">
        <v>23</v>
      </c>
      <c r="F9" s="13" t="s">
        <v>24</v>
      </c>
      <c r="G9" s="13">
        <v>1</v>
      </c>
      <c r="H9" s="13">
        <v>2</v>
      </c>
      <c r="I9" s="13">
        <v>2</v>
      </c>
      <c r="J9" s="12">
        <v>2</v>
      </c>
      <c r="K9" s="12">
        <v>2</v>
      </c>
      <c r="L9" s="12">
        <v>1</v>
      </c>
      <c r="M9" s="12">
        <v>9</v>
      </c>
      <c r="N9" s="12" t="s">
        <v>31</v>
      </c>
      <c r="O9" s="12">
        <v>2</v>
      </c>
      <c r="P9" s="12">
        <v>18</v>
      </c>
      <c r="Q9" s="12">
        <v>1</v>
      </c>
      <c r="R9" s="12">
        <v>1</v>
      </c>
      <c r="S9" s="12" t="s">
        <v>25</v>
      </c>
      <c r="T9" s="12">
        <v>2</v>
      </c>
      <c r="U9" s="32">
        <f t="shared" si="0"/>
        <v>2</v>
      </c>
      <c r="V9" s="2">
        <f t="shared" si="1"/>
        <v>4</v>
      </c>
    </row>
    <row r="10" s="1" customFormat="1" spans="1:22">
      <c r="A10" s="11" t="s">
        <v>20</v>
      </c>
      <c r="B10" s="12" t="s">
        <v>21</v>
      </c>
      <c r="C10" s="12">
        <v>1616515</v>
      </c>
      <c r="D10" s="12" t="s">
        <v>32</v>
      </c>
      <c r="E10" s="13" t="s">
        <v>23</v>
      </c>
      <c r="F10" s="13" t="s">
        <v>24</v>
      </c>
      <c r="G10" s="13">
        <v>1</v>
      </c>
      <c r="H10" s="13">
        <v>2</v>
      </c>
      <c r="I10" s="13">
        <v>2</v>
      </c>
      <c r="J10" s="12">
        <v>2</v>
      </c>
      <c r="K10" s="12">
        <v>2</v>
      </c>
      <c r="L10" s="12">
        <v>1</v>
      </c>
      <c r="M10" s="12">
        <v>9</v>
      </c>
      <c r="N10" s="12" t="s">
        <v>32</v>
      </c>
      <c r="O10" s="12">
        <v>6</v>
      </c>
      <c r="P10" s="12">
        <v>54</v>
      </c>
      <c r="Q10" s="12">
        <v>1</v>
      </c>
      <c r="R10" s="12">
        <v>1</v>
      </c>
      <c r="S10" s="12" t="s">
        <v>25</v>
      </c>
      <c r="T10" s="12">
        <v>6</v>
      </c>
      <c r="U10" s="32">
        <f t="shared" si="0"/>
        <v>6</v>
      </c>
      <c r="V10" s="2">
        <f t="shared" si="1"/>
        <v>12</v>
      </c>
    </row>
    <row r="11" s="1" customFormat="1" spans="1:22">
      <c r="A11" s="11" t="s">
        <v>20</v>
      </c>
      <c r="B11" s="12" t="s">
        <v>21</v>
      </c>
      <c r="C11" s="12">
        <v>1616516</v>
      </c>
      <c r="D11" s="12" t="s">
        <v>33</v>
      </c>
      <c r="E11" s="13" t="s">
        <v>23</v>
      </c>
      <c r="F11" s="13" t="s">
        <v>24</v>
      </c>
      <c r="G11" s="13">
        <v>1</v>
      </c>
      <c r="H11" s="13">
        <v>2</v>
      </c>
      <c r="I11" s="13">
        <v>2</v>
      </c>
      <c r="J11" s="12">
        <v>2</v>
      </c>
      <c r="K11" s="12">
        <v>2</v>
      </c>
      <c r="L11" s="12">
        <v>1</v>
      </c>
      <c r="M11" s="12">
        <v>9</v>
      </c>
      <c r="N11" s="12" t="s">
        <v>33</v>
      </c>
      <c r="O11" s="12">
        <v>25</v>
      </c>
      <c r="P11" s="12">
        <v>225</v>
      </c>
      <c r="Q11" s="12">
        <v>1</v>
      </c>
      <c r="R11" s="12">
        <v>1</v>
      </c>
      <c r="S11" s="12" t="s">
        <v>25</v>
      </c>
      <c r="T11" s="12">
        <v>25</v>
      </c>
      <c r="U11" s="32">
        <f t="shared" si="0"/>
        <v>25</v>
      </c>
      <c r="V11" s="2">
        <f t="shared" si="1"/>
        <v>50</v>
      </c>
    </row>
    <row r="12" s="1" customFormat="1" spans="1:22">
      <c r="A12" s="11" t="s">
        <v>20</v>
      </c>
      <c r="B12" s="12" t="s">
        <v>21</v>
      </c>
      <c r="C12" s="12">
        <v>1616517</v>
      </c>
      <c r="D12" s="12" t="s">
        <v>34</v>
      </c>
      <c r="E12" s="13" t="s">
        <v>23</v>
      </c>
      <c r="F12" s="13" t="s">
        <v>24</v>
      </c>
      <c r="G12" s="13">
        <v>1</v>
      </c>
      <c r="H12" s="13">
        <v>2</v>
      </c>
      <c r="I12" s="13">
        <v>2</v>
      </c>
      <c r="J12" s="12">
        <v>2</v>
      </c>
      <c r="K12" s="12">
        <v>2</v>
      </c>
      <c r="L12" s="12">
        <v>1</v>
      </c>
      <c r="M12" s="12">
        <v>9</v>
      </c>
      <c r="N12" s="12" t="s">
        <v>34</v>
      </c>
      <c r="O12" s="12">
        <v>2</v>
      </c>
      <c r="P12" s="12">
        <v>18</v>
      </c>
      <c r="Q12" s="12">
        <v>1</v>
      </c>
      <c r="R12" s="12">
        <v>1</v>
      </c>
      <c r="S12" s="12" t="s">
        <v>25</v>
      </c>
      <c r="T12" s="12">
        <v>2</v>
      </c>
      <c r="U12" s="32">
        <f t="shared" si="0"/>
        <v>2</v>
      </c>
      <c r="V12" s="2">
        <f t="shared" si="1"/>
        <v>4</v>
      </c>
    </row>
    <row r="13" s="1" customFormat="1" spans="1:22">
      <c r="A13" s="11" t="s">
        <v>20</v>
      </c>
      <c r="B13" s="12" t="s">
        <v>21</v>
      </c>
      <c r="C13" s="12">
        <v>1616518</v>
      </c>
      <c r="D13" s="12" t="s">
        <v>35</v>
      </c>
      <c r="E13" s="13" t="s">
        <v>23</v>
      </c>
      <c r="F13" s="13" t="s">
        <v>24</v>
      </c>
      <c r="G13" s="13">
        <v>1</v>
      </c>
      <c r="H13" s="13">
        <v>2</v>
      </c>
      <c r="I13" s="13">
        <v>2</v>
      </c>
      <c r="J13" s="12">
        <v>2</v>
      </c>
      <c r="K13" s="12">
        <v>2</v>
      </c>
      <c r="L13" s="12">
        <v>1</v>
      </c>
      <c r="M13" s="12">
        <v>9</v>
      </c>
      <c r="N13" s="12" t="s">
        <v>35</v>
      </c>
      <c r="O13" s="12">
        <v>2</v>
      </c>
      <c r="P13" s="12">
        <v>18</v>
      </c>
      <c r="Q13" s="12">
        <v>1</v>
      </c>
      <c r="R13" s="12">
        <v>1</v>
      </c>
      <c r="S13" s="12" t="s">
        <v>25</v>
      </c>
      <c r="T13" s="12">
        <v>2</v>
      </c>
      <c r="U13" s="32">
        <f t="shared" si="0"/>
        <v>2</v>
      </c>
      <c r="V13" s="2">
        <f t="shared" si="1"/>
        <v>4</v>
      </c>
    </row>
    <row r="14" s="1" customFormat="1" ht="15.25" spans="1:22">
      <c r="A14" s="14" t="s">
        <v>20</v>
      </c>
      <c r="B14" s="15" t="s">
        <v>21</v>
      </c>
      <c r="C14" s="15">
        <v>1616519</v>
      </c>
      <c r="D14" s="15" t="s">
        <v>36</v>
      </c>
      <c r="E14" s="16" t="s">
        <v>23</v>
      </c>
      <c r="F14" s="16" t="s">
        <v>24</v>
      </c>
      <c r="G14" s="16">
        <v>1</v>
      </c>
      <c r="H14" s="16">
        <v>2</v>
      </c>
      <c r="I14" s="16">
        <v>2</v>
      </c>
      <c r="J14" s="15">
        <v>2</v>
      </c>
      <c r="K14" s="15">
        <v>2</v>
      </c>
      <c r="L14" s="15">
        <v>1</v>
      </c>
      <c r="M14" s="15">
        <v>9</v>
      </c>
      <c r="N14" s="15" t="s">
        <v>36</v>
      </c>
      <c r="O14" s="15">
        <v>2</v>
      </c>
      <c r="P14" s="15">
        <v>18</v>
      </c>
      <c r="Q14" s="15">
        <v>1</v>
      </c>
      <c r="R14" s="15">
        <v>1</v>
      </c>
      <c r="S14" s="15" t="s">
        <v>25</v>
      </c>
      <c r="T14" s="15">
        <v>2</v>
      </c>
      <c r="U14" s="33">
        <f t="shared" si="0"/>
        <v>2</v>
      </c>
      <c r="V14" s="2">
        <f t="shared" si="1"/>
        <v>4</v>
      </c>
    </row>
    <row r="15" s="1" customFormat="1" spans="1:22">
      <c r="A15" s="17" t="s">
        <v>20</v>
      </c>
      <c r="B15" s="18" t="s">
        <v>21</v>
      </c>
      <c r="C15" s="18">
        <v>1616507</v>
      </c>
      <c r="D15" s="18" t="s">
        <v>37</v>
      </c>
      <c r="E15" s="19" t="s">
        <v>23</v>
      </c>
      <c r="F15" s="19" t="s">
        <v>38</v>
      </c>
      <c r="G15" s="19">
        <v>1</v>
      </c>
      <c r="H15" s="19">
        <v>2</v>
      </c>
      <c r="I15" s="19">
        <v>2</v>
      </c>
      <c r="J15" s="18">
        <v>2</v>
      </c>
      <c r="K15" s="18">
        <v>2</v>
      </c>
      <c r="L15" s="18">
        <v>1</v>
      </c>
      <c r="M15" s="18">
        <v>9</v>
      </c>
      <c r="N15" s="18" t="s">
        <v>37</v>
      </c>
      <c r="O15" s="18">
        <v>50</v>
      </c>
      <c r="P15" s="18">
        <v>450</v>
      </c>
      <c r="Q15" s="18">
        <v>1</v>
      </c>
      <c r="R15" s="18">
        <v>1</v>
      </c>
      <c r="S15" s="18" t="s">
        <v>25</v>
      </c>
      <c r="T15" s="18">
        <v>50</v>
      </c>
      <c r="U15" s="34">
        <f t="shared" si="0"/>
        <v>50</v>
      </c>
      <c r="V15" s="2">
        <f t="shared" si="1"/>
        <v>100</v>
      </c>
    </row>
    <row r="16" s="1" customFormat="1" spans="1:22">
      <c r="A16" s="20" t="s">
        <v>20</v>
      </c>
      <c r="B16" s="21" t="s">
        <v>21</v>
      </c>
      <c r="C16" s="21">
        <v>1616520</v>
      </c>
      <c r="D16" s="21" t="s">
        <v>39</v>
      </c>
      <c r="E16" s="22" t="s">
        <v>23</v>
      </c>
      <c r="F16" s="22" t="s">
        <v>40</v>
      </c>
      <c r="G16" s="22">
        <v>1</v>
      </c>
      <c r="H16" s="22">
        <v>2</v>
      </c>
      <c r="I16" s="22">
        <v>2</v>
      </c>
      <c r="J16" s="21">
        <v>2</v>
      </c>
      <c r="K16" s="21">
        <v>2</v>
      </c>
      <c r="L16" s="21">
        <v>1</v>
      </c>
      <c r="M16" s="21">
        <v>9</v>
      </c>
      <c r="N16" s="21" t="s">
        <v>39</v>
      </c>
      <c r="O16" s="21">
        <v>46</v>
      </c>
      <c r="P16" s="21">
        <v>414</v>
      </c>
      <c r="Q16" s="21">
        <v>1</v>
      </c>
      <c r="R16" s="21">
        <v>1</v>
      </c>
      <c r="S16" s="21" t="s">
        <v>25</v>
      </c>
      <c r="T16" s="21">
        <v>46</v>
      </c>
      <c r="U16" s="35">
        <f t="shared" si="0"/>
        <v>46</v>
      </c>
      <c r="V16" s="2">
        <f t="shared" si="1"/>
        <v>92</v>
      </c>
    </row>
    <row r="17" s="1" customFormat="1" ht="15.25" spans="1:22">
      <c r="A17" s="23" t="s">
        <v>20</v>
      </c>
      <c r="B17" s="24" t="s">
        <v>21</v>
      </c>
      <c r="C17" s="24">
        <v>1616521</v>
      </c>
      <c r="D17" s="24" t="s">
        <v>41</v>
      </c>
      <c r="E17" s="25" t="s">
        <v>23</v>
      </c>
      <c r="F17" s="25" t="s">
        <v>42</v>
      </c>
      <c r="G17" s="25">
        <v>1</v>
      </c>
      <c r="H17" s="25">
        <v>2</v>
      </c>
      <c r="I17" s="25">
        <v>2</v>
      </c>
      <c r="J17" s="24">
        <v>2</v>
      </c>
      <c r="K17" s="24">
        <v>2</v>
      </c>
      <c r="L17" s="24">
        <v>1</v>
      </c>
      <c r="M17" s="24">
        <v>9</v>
      </c>
      <c r="N17" s="24" t="s">
        <v>41</v>
      </c>
      <c r="O17" s="24">
        <v>32</v>
      </c>
      <c r="P17" s="24">
        <v>288</v>
      </c>
      <c r="Q17" s="24">
        <v>1</v>
      </c>
      <c r="R17" s="24">
        <v>1</v>
      </c>
      <c r="S17" s="24" t="s">
        <v>25</v>
      </c>
      <c r="T17" s="24">
        <v>32</v>
      </c>
      <c r="U17" s="36">
        <f t="shared" si="0"/>
        <v>32</v>
      </c>
      <c r="V17" s="2">
        <f t="shared" si="1"/>
        <v>64</v>
      </c>
    </row>
    <row r="19" spans="22:22">
      <c r="V19" s="2">
        <f>SUM(V3:V18)</f>
        <v>392</v>
      </c>
    </row>
  </sheetData>
  <mergeCells count="2">
    <mergeCell ref="A1:U1"/>
    <mergeCell ref="R2:T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2025-03-13T02:48:00Z</dcterms:created>
  <dcterms:modified xsi:type="dcterms:W3CDTF">2025-06-18T06:41:39Z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BD732F5DCF4E4A858D114404CB8964C5_13</vt:lpwstr>
  </property>
  <property fmtid="{D5CDD505-2E9C-101B-9397-08002B2CF9AE}" pid="3" name="KSOProductBuildVer">
    <vt:lpwstr>2052-12.1.0.21171</vt:lpwstr>
  </property>
</Properties>
</file>