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2025-5-26" sheetId="2" r:id="rId1"/>
  </sheets>
  <definedNames>
    <definedName name="_xlnm._FilterDatabase" localSheetId="0" hidden="1">'2025-5-26'!$A$4:$W$44</definedName>
    <definedName name="_xlnm.Print_Area" localSheetId="0">'2025-5-26'!$A$1:$V$30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<sst xmlns="http://schemas.openxmlformats.org/spreadsheetml/2006/main" count="130" uniqueCount="44">
  <si>
    <t>D1069A8</t>
  </si>
  <si>
    <t>Date：</t>
  </si>
  <si>
    <t>PO</t>
  </si>
  <si>
    <t>COLOR</t>
  </si>
  <si>
    <t>箱号</t>
  </si>
  <si>
    <t>箱数</t>
  </si>
  <si>
    <t>尺码明细 /size range</t>
  </si>
  <si>
    <t>配比件数</t>
  </si>
  <si>
    <t>每箱包数</t>
  </si>
  <si>
    <t>每箱数量</t>
  </si>
  <si>
    <t>合计数量</t>
  </si>
  <si>
    <t>单包重量</t>
  </si>
  <si>
    <t>净 重</t>
  </si>
  <si>
    <t>毛 重</t>
  </si>
  <si>
    <t>外  箱 尺  寸</t>
  </si>
  <si>
    <t>CARTON NO.</t>
  </si>
  <si>
    <t>CARTON
 QTY</t>
  </si>
  <si>
    <t>5/6 Y</t>
  </si>
  <si>
    <t>7/8 Y</t>
  </si>
  <si>
    <t>8/9 Y</t>
  </si>
  <si>
    <t>9/10 Y</t>
  </si>
  <si>
    <t>11/12 Y</t>
  </si>
  <si>
    <t>13/14 Y</t>
  </si>
  <si>
    <t>BAG/PCS</t>
  </si>
  <si>
    <t>BAG/PER</t>
  </si>
  <si>
    <t>PCS/PER</t>
  </si>
  <si>
    <t>TOTAL/PCS</t>
  </si>
  <si>
    <t>NW/KG</t>
  </si>
  <si>
    <t>GW/KG</t>
  </si>
  <si>
    <t>Mesaurement 
Carton</t>
  </si>
  <si>
    <t>D1069A8DFA</t>
  </si>
  <si>
    <t>D1069A8DFA11/12Y</t>
  </si>
  <si>
    <t>-</t>
  </si>
  <si>
    <t>D1069A8DFA5/6Y</t>
  </si>
  <si>
    <t>D1069A8DFA7/8Y</t>
  </si>
  <si>
    <t>D1069A8DFA9/10Y</t>
  </si>
  <si>
    <t>D1069A8DFA8/9Y</t>
  </si>
  <si>
    <t>D1069A8DFA13/14Y</t>
  </si>
  <si>
    <t>D1069A8ECOMA11/12Y</t>
  </si>
  <si>
    <t>D1069A8ECOMA5/6Y</t>
  </si>
  <si>
    <t>D1069A8ECOMA7/8Y</t>
  </si>
  <si>
    <t>D1069A8ECOMA9/10Y</t>
  </si>
  <si>
    <t>D1069A8ECOMA8/9Y</t>
  </si>
  <si>
    <t>D1069A8ECOMA13/14Y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</si>
</sst>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0.00_ "/>
  </numFmts>
  <fonts count="44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20"/>
      <color rgb="FF000000"/>
      <name val="Arial"/>
      <charset val="134"/>
    </font>
    <font>
      <b/>
      <sz val="16"/>
      <color rgb="FF000000"/>
      <name val="Zawgyi-One"/>
      <charset val="134"/>
    </font>
    <font>
      <b/>
      <sz val="20"/>
      <color rgb="FFC00000"/>
      <name val="Zawgyi-One"/>
      <charset val="134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rgb="FF000000"/>
      <name val="等线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</font>
    <font>
      <b/>
      <sz val="12"/>
      <color rgb="FF0000FF"/>
      <name val="宋体"/>
      <charset val="134"/>
    </font>
    <font>
      <b/>
      <sz val="11"/>
      <name val="Calibri"/>
      <charset val="134"/>
    </font>
    <font>
      <b/>
      <sz val="12"/>
      <name val="Arial"/>
      <charset val="134"/>
    </font>
    <font>
      <b/>
      <sz val="12"/>
      <name val="Calibri"/>
      <charset val="134"/>
    </font>
    <font>
      <b/>
      <sz val="16"/>
      <name val="Zawgyi-One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color rgb="FF000000"/>
      <name val="Arial"/>
      <charset val="134"/>
    </font>
    <font>
      <b/>
      <sz val="11"/>
      <name val="Arial"/>
      <charset val="134"/>
    </font>
    <font>
      <b/>
      <sz val="12"/>
      <color rgb="FF000000"/>
      <name val="Arial"/>
      <charset val="134"/>
    </font>
    <font>
      <b/>
      <sz val="12"/>
      <color rgb="FF0000FF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7" borderId="17" applyNumberFormat="0" applyAlignment="0" applyProtection="0">
      <alignment vertical="center"/>
    </xf>
    <xf numFmtId="0" fontId="35" fillId="7" borderId="16" applyNumberFormat="0" applyAlignment="0" applyProtection="0">
      <alignment vertical="center"/>
    </xf>
    <xf numFmtId="0" fontId="36" fillId="8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shrinkToFit="1"/>
    </xf>
    <xf numFmtId="0" fontId="6" fillId="3" borderId="0" xfId="49" applyFont="1" applyFill="1" applyAlignment="1">
      <alignment horizontal="center" vertical="center" wrapText="1"/>
    </xf>
    <xf numFmtId="0" fontId="7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center" vertical="center"/>
    </xf>
    <xf numFmtId="0" fontId="9" fillId="3" borderId="0" xfId="49" applyFont="1" applyFill="1" applyAlignment="1">
      <alignment horizontal="center" vertical="center"/>
    </xf>
    <xf numFmtId="0" fontId="9" fillId="2" borderId="0" xfId="49" applyFont="1" applyFill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center" vertical="center"/>
    </xf>
    <xf numFmtId="0" fontId="11" fillId="2" borderId="2" xfId="49" applyFont="1" applyFill="1" applyBorder="1" applyAlignment="1">
      <alignment horizontal="center" vertical="center" shrinkToFit="1"/>
    </xf>
    <xf numFmtId="0" fontId="12" fillId="3" borderId="2" xfId="49" applyFont="1" applyFill="1" applyBorder="1" applyAlignment="1">
      <alignment horizontal="center" vertical="center"/>
    </xf>
    <xf numFmtId="0" fontId="1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 wrapText="1"/>
    </xf>
    <xf numFmtId="0" fontId="10" fillId="2" borderId="3" xfId="49" applyFont="1" applyFill="1" applyBorder="1" applyAlignment="1">
      <alignment horizontal="center" vertical="center"/>
    </xf>
    <xf numFmtId="0" fontId="13" fillId="2" borderId="2" xfId="49" applyFont="1" applyFill="1" applyBorder="1" applyAlignment="1">
      <alignment horizontal="center" vertical="center" shrinkToFit="1"/>
    </xf>
    <xf numFmtId="0" fontId="12" fillId="3" borderId="2" xfId="49" applyFont="1" applyFill="1" applyBorder="1" applyAlignment="1">
      <alignment horizontal="center" vertical="center" wrapText="1"/>
    </xf>
    <xf numFmtId="49" fontId="14" fillId="2" borderId="2" xfId="49" applyNumberFormat="1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0" fontId="1" fillId="2" borderId="4" xfId="49" applyFont="1" applyFill="1" applyBorder="1" applyAlignment="1">
      <alignment horizontal="center" vertical="center"/>
    </xf>
    <xf numFmtId="0" fontId="1" fillId="2" borderId="3" xfId="49" applyFont="1" applyFill="1" applyBorder="1" applyAlignment="1">
      <alignment horizontal="center" vertical="center"/>
    </xf>
    <xf numFmtId="0" fontId="16" fillId="3" borderId="5" xfId="49" applyFont="1" applyFill="1" applyBorder="1" applyAlignment="1">
      <alignment horizontal="center" vertical="center"/>
    </xf>
    <xf numFmtId="0" fontId="1" fillId="2" borderId="6" xfId="49" applyFont="1" applyFill="1" applyBorder="1" applyAlignment="1">
      <alignment horizontal="center" vertical="center"/>
    </xf>
    <xf numFmtId="0" fontId="1" fillId="2" borderId="2" xfId="49" applyFont="1" applyFill="1" applyBorder="1" applyAlignment="1">
      <alignment horizontal="center" vertical="center"/>
    </xf>
    <xf numFmtId="0" fontId="16" fillId="3" borderId="7" xfId="49" applyFont="1" applyFill="1" applyBorder="1" applyAlignment="1">
      <alignment horizontal="center" vertical="center"/>
    </xf>
    <xf numFmtId="0" fontId="16" fillId="3" borderId="8" xfId="49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0" fontId="1" fillId="2" borderId="9" xfId="49" applyFont="1" applyFill="1" applyBorder="1" applyAlignment="1">
      <alignment horizontal="center" vertical="center"/>
    </xf>
    <xf numFmtId="0" fontId="1" fillId="2" borderId="10" xfId="49" applyFont="1" applyFill="1" applyBorder="1" applyAlignment="1">
      <alignment horizontal="center" vertical="center"/>
    </xf>
    <xf numFmtId="0" fontId="16" fillId="3" borderId="11" xfId="49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/>
    </xf>
    <xf numFmtId="1" fontId="15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" fontId="17" fillId="3" borderId="2" xfId="0" applyNumberFormat="1" applyFont="1" applyFill="1" applyBorder="1" applyAlignment="1">
      <alignment horizontal="center"/>
    </xf>
    <xf numFmtId="0" fontId="15" fillId="2" borderId="2" xfId="0" applyNumberFormat="1" applyFont="1" applyFill="1" applyBorder="1" applyAlignment="1">
      <alignment horizontal="center"/>
    </xf>
    <xf numFmtId="1" fontId="15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6" fillId="2" borderId="0" xfId="49" applyFont="1" applyFill="1" applyAlignment="1">
      <alignment horizontal="center" vertical="center" wrapText="1"/>
    </xf>
    <xf numFmtId="0" fontId="18" fillId="2" borderId="0" xfId="49" applyFont="1" applyFill="1" applyAlignment="1">
      <alignment horizontal="center" vertical="center" wrapText="1"/>
    </xf>
    <xf numFmtId="14" fontId="6" fillId="2" borderId="0" xfId="49" applyNumberFormat="1" applyFont="1" applyFill="1" applyAlignment="1">
      <alignment horizontal="center" vertical="center" wrapText="1"/>
    </xf>
    <xf numFmtId="0" fontId="19" fillId="2" borderId="0" xfId="49" applyFont="1" applyFill="1" applyAlignment="1">
      <alignment horizontal="center" vertical="center"/>
    </xf>
    <xf numFmtId="0" fontId="20" fillId="2" borderId="2" xfId="49" applyFont="1" applyFill="1" applyBorder="1" applyAlignment="1">
      <alignment horizontal="center" vertical="center" wrapText="1"/>
    </xf>
    <xf numFmtId="1" fontId="21" fillId="2" borderId="3" xfId="49" applyNumberFormat="1" applyFont="1" applyFill="1" applyBorder="1" applyAlignment="1">
      <alignment horizontal="center" vertical="center"/>
    </xf>
    <xf numFmtId="0" fontId="21" fillId="2" borderId="2" xfId="49" applyFont="1" applyFill="1" applyBorder="1" applyAlignment="1">
      <alignment horizontal="center" vertical="center"/>
    </xf>
    <xf numFmtId="0" fontId="22" fillId="2" borderId="2" xfId="49" applyFont="1" applyFill="1" applyBorder="1" applyAlignment="1">
      <alignment horizontal="center" vertical="center"/>
    </xf>
    <xf numFmtId="0" fontId="21" fillId="2" borderId="8" xfId="49" applyFont="1" applyFill="1" applyBorder="1" applyAlignment="1">
      <alignment horizontal="center" vertical="center"/>
    </xf>
    <xf numFmtId="0" fontId="22" fillId="4" borderId="2" xfId="49" applyFont="1" applyFill="1" applyBorder="1" applyAlignment="1">
      <alignment horizontal="center" vertical="center"/>
    </xf>
    <xf numFmtId="0" fontId="15" fillId="4" borderId="2" xfId="0" applyNumberFormat="1" applyFont="1" applyFill="1" applyBorder="1" applyAlignment="1">
      <alignment horizontal="center" vertical="center"/>
    </xf>
    <xf numFmtId="0" fontId="15" fillId="2" borderId="0" xfId="0" applyNumberFormat="1" applyFont="1" applyFill="1" applyAlignment="1">
      <alignment horizontal="center" vertical="center"/>
    </xf>
    <xf numFmtId="0" fontId="21" fillId="2" borderId="3" xfId="49" applyFont="1" applyFill="1" applyBorder="1" applyAlignment="1">
      <alignment horizontal="center" vertical="center"/>
    </xf>
    <xf numFmtId="0" fontId="22" fillId="2" borderId="3" xfId="49" applyFont="1" applyFill="1" applyBorder="1" applyAlignment="1">
      <alignment horizontal="center" vertical="center"/>
    </xf>
    <xf numFmtId="0" fontId="22" fillId="4" borderId="3" xfId="49" applyFont="1" applyFill="1" applyBorder="1" applyAlignment="1">
      <alignment horizontal="center" vertical="center"/>
    </xf>
    <xf numFmtId="1" fontId="21" fillId="2" borderId="10" xfId="49" applyNumberFormat="1" applyFont="1" applyFill="1" applyBorder="1" applyAlignment="1">
      <alignment horizontal="center" vertical="center"/>
    </xf>
    <xf numFmtId="0" fontId="21" fillId="2" borderId="10" xfId="49" applyFont="1" applyFill="1" applyBorder="1" applyAlignment="1">
      <alignment horizontal="center" vertical="center"/>
    </xf>
    <xf numFmtId="0" fontId="22" fillId="2" borderId="10" xfId="49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15" fillId="2" borderId="0" xfId="0" applyNumberFormat="1" applyFont="1" applyFill="1" applyAlignment="1">
      <alignment horizontal="center"/>
    </xf>
    <xf numFmtId="0" fontId="17" fillId="2" borderId="2" xfId="0" applyNumberFormat="1" applyFont="1" applyFill="1" applyBorder="1" applyAlignment="1">
      <alignment horizontal="center"/>
    </xf>
    <xf numFmtId="176" fontId="9" fillId="2" borderId="0" xfId="49" applyNumberFormat="1" applyFont="1" applyFill="1" applyAlignment="1">
      <alignment horizontal="center" vertical="center"/>
    </xf>
    <xf numFmtId="0" fontId="12" fillId="2" borderId="1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horizontal="center" vertical="center"/>
    </xf>
    <xf numFmtId="0" fontId="12" fillId="2" borderId="3" xfId="49" applyFont="1" applyFill="1" applyBorder="1" applyAlignment="1">
      <alignment horizontal="center" vertical="center" wrapText="1"/>
    </xf>
    <xf numFmtId="0" fontId="23" fillId="2" borderId="8" xfId="49" applyFont="1" applyFill="1" applyBorder="1" applyAlignment="1">
      <alignment horizontal="center" vertical="center"/>
    </xf>
    <xf numFmtId="177" fontId="23" fillId="2" borderId="2" xfId="49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4" fillId="2" borderId="2" xfId="49" applyFont="1" applyFill="1" applyBorder="1" applyAlignment="1">
      <alignment horizontal="center" vertical="center"/>
    </xf>
    <xf numFmtId="0" fontId="24" fillId="4" borderId="2" xfId="49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3" fillId="2" borderId="12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48"/>
  <sheetViews>
    <sheetView tabSelected="1" zoomScale="70" zoomScaleNormal="70" zoomScaleSheetLayoutView="70" topLeftCell="A24" workbookViewId="0">
      <selection activeCell="F1" sqref="F$1:F$1048576"/>
    </sheetView>
  </sheetViews>
  <sheetFormatPr defaultColWidth="9" defaultRowHeight="14"/>
  <cols>
    <col min="1" max="1" width="23.8545454545455" style="2" customWidth="1"/>
    <col min="2" max="2" width="26" style="3" customWidth="1"/>
    <col min="3" max="3" width="23.8545454545455" style="4" customWidth="1"/>
    <col min="4" max="4" width="7.70909090909091" style="3" customWidth="1"/>
    <col min="5" max="5" width="9" style="3"/>
    <col min="6" max="6" width="9.28181818181818" style="5" customWidth="1"/>
    <col min="7" max="14" width="9.28181818181818" style="3" customWidth="1"/>
    <col min="15" max="15" width="9.28181818181818" style="2" customWidth="1"/>
    <col min="16" max="16" width="14.8545454545455" style="3" customWidth="1"/>
    <col min="17" max="17" width="11" style="3" hidden="1" customWidth="1"/>
    <col min="18" max="19" width="9.28181818181818" style="3" customWidth="1"/>
    <col min="20" max="22" width="6.70909090909091" style="3" customWidth="1"/>
    <col min="23" max="16384" width="9" style="3"/>
  </cols>
  <sheetData>
    <row r="1" ht="25" spans="1:22">
      <c r="A1" s="6"/>
      <c r="B1" s="7"/>
      <c r="C1" s="8"/>
      <c r="D1" s="9"/>
      <c r="E1" s="9"/>
      <c r="F1" s="10"/>
      <c r="G1" s="11" t="s">
        <v>0</v>
      </c>
      <c r="H1" s="11"/>
      <c r="I1" s="11"/>
      <c r="J1" s="11"/>
      <c r="K1" s="11"/>
      <c r="L1" s="11"/>
      <c r="M1" s="53"/>
      <c r="N1" s="53"/>
      <c r="O1" s="54"/>
      <c r="P1" s="55"/>
      <c r="Q1" s="55"/>
      <c r="R1" s="53"/>
      <c r="S1" s="53"/>
      <c r="T1" s="53"/>
      <c r="U1" s="53"/>
      <c r="V1" s="53"/>
    </row>
    <row r="2" ht="17.5" spans="1:22">
      <c r="A2" s="12"/>
      <c r="B2" s="12"/>
      <c r="C2" s="12"/>
      <c r="D2" s="12"/>
      <c r="E2" s="12"/>
      <c r="F2" s="13"/>
      <c r="G2" s="14"/>
      <c r="H2" s="14"/>
      <c r="I2" s="14"/>
      <c r="J2" s="14"/>
      <c r="K2" s="14"/>
      <c r="L2" s="14"/>
      <c r="M2" s="14"/>
      <c r="N2" s="14"/>
      <c r="O2" s="56"/>
      <c r="P2" s="14"/>
      <c r="Q2" s="14"/>
      <c r="R2" s="14"/>
      <c r="S2" s="14" t="s">
        <v>1</v>
      </c>
      <c r="T2" s="76">
        <v>45805</v>
      </c>
      <c r="U2" s="76"/>
      <c r="V2" s="76"/>
    </row>
    <row r="3" ht="28.5" customHeight="1" spans="1:22">
      <c r="A3" s="15" t="s">
        <v>2</v>
      </c>
      <c r="B3" s="16"/>
      <c r="C3" s="17" t="s">
        <v>3</v>
      </c>
      <c r="D3" s="18" t="s">
        <v>4</v>
      </c>
      <c r="E3" s="18"/>
      <c r="F3" s="19" t="s">
        <v>5</v>
      </c>
      <c r="G3" s="20" t="s">
        <v>6</v>
      </c>
      <c r="H3" s="20"/>
      <c r="I3" s="20"/>
      <c r="J3" s="20"/>
      <c r="K3" s="20"/>
      <c r="L3" s="20"/>
      <c r="M3" s="20" t="s">
        <v>7</v>
      </c>
      <c r="N3" s="20" t="s">
        <v>8</v>
      </c>
      <c r="O3" s="57" t="s">
        <v>9</v>
      </c>
      <c r="P3" s="20" t="s">
        <v>10</v>
      </c>
      <c r="Q3" s="77" t="s">
        <v>11</v>
      </c>
      <c r="R3" s="78" t="s">
        <v>12</v>
      </c>
      <c r="S3" s="78" t="s">
        <v>13</v>
      </c>
      <c r="T3" s="20" t="s">
        <v>14</v>
      </c>
      <c r="U3" s="20"/>
      <c r="V3" s="20"/>
    </row>
    <row r="4" ht="30" spans="1:22">
      <c r="A4" s="21"/>
      <c r="B4" s="22"/>
      <c r="C4" s="23"/>
      <c r="D4" s="24" t="s">
        <v>15</v>
      </c>
      <c r="E4" s="24"/>
      <c r="F4" s="25" t="s">
        <v>16</v>
      </c>
      <c r="G4" s="26" t="s">
        <v>17</v>
      </c>
      <c r="H4" s="26" t="s">
        <v>18</v>
      </c>
      <c r="I4" s="26" t="s">
        <v>19</v>
      </c>
      <c r="J4" s="26" t="s">
        <v>20</v>
      </c>
      <c r="K4" s="26" t="s">
        <v>21</v>
      </c>
      <c r="L4" s="26" t="s">
        <v>22</v>
      </c>
      <c r="M4" s="20" t="s">
        <v>23</v>
      </c>
      <c r="N4" s="20" t="s">
        <v>24</v>
      </c>
      <c r="O4" s="57" t="s">
        <v>25</v>
      </c>
      <c r="P4" s="20" t="s">
        <v>26</v>
      </c>
      <c r="Q4" s="79"/>
      <c r="R4" s="78" t="s">
        <v>27</v>
      </c>
      <c r="S4" s="78" t="s">
        <v>28</v>
      </c>
      <c r="T4" s="20" t="s">
        <v>29</v>
      </c>
      <c r="U4" s="78"/>
      <c r="V4" s="78"/>
    </row>
    <row r="5" s="1" customFormat="1" ht="26.1" customHeight="1" spans="1:22">
      <c r="A5" s="27">
        <v>1575130</v>
      </c>
      <c r="B5" s="28" t="s">
        <v>30</v>
      </c>
      <c r="C5" s="29"/>
      <c r="D5" s="30">
        <v>1</v>
      </c>
      <c r="E5" s="31">
        <v>32</v>
      </c>
      <c r="F5" s="32">
        <v>32</v>
      </c>
      <c r="G5" s="28">
        <v>1</v>
      </c>
      <c r="H5" s="28">
        <v>2</v>
      </c>
      <c r="I5" s="28">
        <v>1</v>
      </c>
      <c r="J5" s="27">
        <v>2</v>
      </c>
      <c r="K5" s="27">
        <v>2</v>
      </c>
      <c r="L5" s="27">
        <v>2</v>
      </c>
      <c r="M5" s="58">
        <v>10</v>
      </c>
      <c r="N5" s="59">
        <v>2</v>
      </c>
      <c r="O5" s="60">
        <f t="shared" ref="O5:O9" si="0">M5*N5</f>
        <v>20</v>
      </c>
      <c r="P5" s="61">
        <f t="shared" ref="P5:P9" si="1">O5*F5</f>
        <v>640</v>
      </c>
      <c r="Q5" s="80">
        <v>1.5</v>
      </c>
      <c r="R5" s="81">
        <v>7</v>
      </c>
      <c r="S5" s="82">
        <v>8.2</v>
      </c>
      <c r="T5" s="83">
        <v>60</v>
      </c>
      <c r="U5" s="83">
        <v>40</v>
      </c>
      <c r="V5" s="83">
        <v>40</v>
      </c>
    </row>
    <row r="6" s="1" customFormat="1" ht="26.1" customHeight="1" spans="1:22">
      <c r="A6" s="27">
        <v>1575147</v>
      </c>
      <c r="B6" s="28" t="s">
        <v>31</v>
      </c>
      <c r="C6" s="29"/>
      <c r="D6" s="33">
        <v>1</v>
      </c>
      <c r="E6" s="31">
        <f t="shared" ref="E6" si="2">F6+D6-1</f>
        <v>1</v>
      </c>
      <c r="F6" s="32">
        <v>1</v>
      </c>
      <c r="G6" s="28" t="s">
        <v>32</v>
      </c>
      <c r="H6" s="28" t="s">
        <v>32</v>
      </c>
      <c r="I6" s="28" t="s">
        <v>32</v>
      </c>
      <c r="J6" s="27" t="s">
        <v>32</v>
      </c>
      <c r="K6" s="27">
        <v>2</v>
      </c>
      <c r="L6" s="27" t="s">
        <v>32</v>
      </c>
      <c r="M6" s="58">
        <v>2</v>
      </c>
      <c r="N6" s="59">
        <v>5</v>
      </c>
      <c r="O6" s="62">
        <f t="shared" si="0"/>
        <v>10</v>
      </c>
      <c r="P6" s="61">
        <f t="shared" si="1"/>
        <v>10</v>
      </c>
      <c r="Q6" s="80">
        <v>1.5</v>
      </c>
      <c r="R6" s="81"/>
      <c r="S6" s="82"/>
      <c r="T6" s="83">
        <v>60</v>
      </c>
      <c r="U6" s="83">
        <v>40</v>
      </c>
      <c r="V6" s="84">
        <v>40</v>
      </c>
    </row>
    <row r="7" s="1" customFormat="1" ht="26.1" customHeight="1" spans="1:22">
      <c r="A7" s="27">
        <v>1575147</v>
      </c>
      <c r="B7" s="28" t="s">
        <v>33</v>
      </c>
      <c r="C7" s="29"/>
      <c r="D7" s="33">
        <v>1</v>
      </c>
      <c r="E7" s="31">
        <v>1</v>
      </c>
      <c r="F7" s="32">
        <v>1</v>
      </c>
      <c r="G7" s="28">
        <v>2</v>
      </c>
      <c r="H7" s="28" t="s">
        <v>32</v>
      </c>
      <c r="I7" s="28" t="s">
        <v>32</v>
      </c>
      <c r="J7" s="27" t="s">
        <v>32</v>
      </c>
      <c r="K7" s="27" t="s">
        <v>32</v>
      </c>
      <c r="L7" s="27" t="s">
        <v>32</v>
      </c>
      <c r="M7" s="58">
        <f t="shared" ref="M7:M15" si="3">SUM(G7:L7)</f>
        <v>2</v>
      </c>
      <c r="N7" s="27">
        <v>3</v>
      </c>
      <c r="O7" s="63">
        <v>6</v>
      </c>
      <c r="P7" s="61">
        <f t="shared" si="1"/>
        <v>6</v>
      </c>
      <c r="Q7" s="80">
        <v>1.5</v>
      </c>
      <c r="R7" s="81"/>
      <c r="S7" s="82"/>
      <c r="T7" s="83">
        <v>60</v>
      </c>
      <c r="U7" s="83">
        <v>40</v>
      </c>
      <c r="V7" s="84">
        <v>40</v>
      </c>
    </row>
    <row r="8" s="1" customFormat="1" ht="26.1" customHeight="1" spans="1:22">
      <c r="A8" s="27">
        <v>1575147</v>
      </c>
      <c r="B8" s="28" t="s">
        <v>34</v>
      </c>
      <c r="C8" s="29"/>
      <c r="D8" s="33">
        <v>1</v>
      </c>
      <c r="E8" s="31">
        <f>F8+D8-1</f>
        <v>1</v>
      </c>
      <c r="F8" s="32">
        <v>1</v>
      </c>
      <c r="G8" s="28" t="s">
        <v>32</v>
      </c>
      <c r="H8" s="28">
        <v>2</v>
      </c>
      <c r="I8" s="28" t="s">
        <v>32</v>
      </c>
      <c r="J8" s="27" t="s">
        <v>32</v>
      </c>
      <c r="K8" s="27" t="s">
        <v>32</v>
      </c>
      <c r="L8" s="27" t="s">
        <v>32</v>
      </c>
      <c r="M8" s="58">
        <f t="shared" si="3"/>
        <v>2</v>
      </c>
      <c r="N8" s="27">
        <v>5</v>
      </c>
      <c r="O8" s="63">
        <v>10</v>
      </c>
      <c r="P8" s="61">
        <f t="shared" si="1"/>
        <v>10</v>
      </c>
      <c r="Q8" s="80">
        <v>1.5</v>
      </c>
      <c r="R8" s="81"/>
      <c r="S8" s="82"/>
      <c r="T8" s="83">
        <v>60</v>
      </c>
      <c r="U8" s="83">
        <v>40</v>
      </c>
      <c r="V8" s="84">
        <v>40</v>
      </c>
    </row>
    <row r="9" s="1" customFormat="1" ht="26.1" customHeight="1" spans="1:22">
      <c r="A9" s="27">
        <v>1575147</v>
      </c>
      <c r="B9" s="28" t="s">
        <v>35</v>
      </c>
      <c r="C9" s="29"/>
      <c r="D9" s="33">
        <v>1</v>
      </c>
      <c r="E9" s="31">
        <v>1</v>
      </c>
      <c r="F9" s="32">
        <v>1</v>
      </c>
      <c r="G9" s="28" t="s">
        <v>32</v>
      </c>
      <c r="H9" s="28" t="s">
        <v>32</v>
      </c>
      <c r="I9" s="28" t="s">
        <v>32</v>
      </c>
      <c r="J9" s="27">
        <v>2</v>
      </c>
      <c r="K9" s="27" t="s">
        <v>32</v>
      </c>
      <c r="L9" s="27" t="s">
        <v>32</v>
      </c>
      <c r="M9" s="58">
        <f t="shared" si="3"/>
        <v>2</v>
      </c>
      <c r="N9" s="27">
        <v>5</v>
      </c>
      <c r="O9" s="63">
        <v>10</v>
      </c>
      <c r="P9" s="61">
        <f t="shared" si="1"/>
        <v>10</v>
      </c>
      <c r="Q9" s="80">
        <v>1.5</v>
      </c>
      <c r="R9" s="81"/>
      <c r="S9" s="82"/>
      <c r="T9" s="83">
        <v>60</v>
      </c>
      <c r="U9" s="83">
        <v>40</v>
      </c>
      <c r="V9" s="84">
        <v>40</v>
      </c>
    </row>
    <row r="10" s="1" customFormat="1" ht="26.1" customHeight="1" spans="1:22">
      <c r="A10" s="27">
        <v>1575147</v>
      </c>
      <c r="B10" s="28" t="s">
        <v>36</v>
      </c>
      <c r="C10" s="29"/>
      <c r="D10" s="30">
        <v>1</v>
      </c>
      <c r="E10" s="31">
        <v>1</v>
      </c>
      <c r="F10" s="32">
        <v>1</v>
      </c>
      <c r="G10" s="28" t="s">
        <v>32</v>
      </c>
      <c r="H10" s="28" t="s">
        <v>32</v>
      </c>
      <c r="I10" s="28">
        <v>2</v>
      </c>
      <c r="J10" s="27" t="s">
        <v>32</v>
      </c>
      <c r="K10" s="27" t="s">
        <v>32</v>
      </c>
      <c r="L10" s="27" t="s">
        <v>32</v>
      </c>
      <c r="M10" s="58">
        <f t="shared" si="3"/>
        <v>2</v>
      </c>
      <c r="N10" s="27">
        <v>3</v>
      </c>
      <c r="O10" s="63">
        <v>6</v>
      </c>
      <c r="P10" s="61">
        <f t="shared" ref="P10:P11" si="4">O10*F10</f>
        <v>6</v>
      </c>
      <c r="Q10" s="80">
        <v>1.5</v>
      </c>
      <c r="R10" s="81"/>
      <c r="S10" s="82"/>
      <c r="T10" s="83">
        <v>60</v>
      </c>
      <c r="U10" s="83">
        <v>40</v>
      </c>
      <c r="V10" s="84">
        <v>40</v>
      </c>
    </row>
    <row r="11" s="1" customFormat="1" ht="26.1" customHeight="1" spans="1:23">
      <c r="A11" s="27">
        <v>1575147</v>
      </c>
      <c r="B11" s="28" t="s">
        <v>37</v>
      </c>
      <c r="C11" s="29"/>
      <c r="D11" s="33">
        <v>1</v>
      </c>
      <c r="E11" s="31">
        <v>1</v>
      </c>
      <c r="F11" s="32">
        <v>1</v>
      </c>
      <c r="G11" s="28" t="s">
        <v>32</v>
      </c>
      <c r="H11" s="28" t="s">
        <v>32</v>
      </c>
      <c r="I11" s="28" t="s">
        <v>32</v>
      </c>
      <c r="J11" s="27" t="s">
        <v>32</v>
      </c>
      <c r="K11" s="27" t="s">
        <v>32</v>
      </c>
      <c r="L11" s="27">
        <v>2</v>
      </c>
      <c r="M11" s="58">
        <f t="shared" si="3"/>
        <v>2</v>
      </c>
      <c r="N11" s="27">
        <v>5</v>
      </c>
      <c r="O11" s="63">
        <v>10</v>
      </c>
      <c r="P11" s="61">
        <f t="shared" si="4"/>
        <v>10</v>
      </c>
      <c r="Q11" s="80">
        <v>1.5</v>
      </c>
      <c r="R11" s="81"/>
      <c r="S11" s="82"/>
      <c r="T11" s="83">
        <v>60</v>
      </c>
      <c r="U11" s="83">
        <v>40</v>
      </c>
      <c r="V11" s="84">
        <v>40</v>
      </c>
      <c r="W11" s="85"/>
    </row>
    <row r="12" s="1" customFormat="1" ht="26.1" customHeight="1" spans="1:22">
      <c r="A12" s="27">
        <v>1575131</v>
      </c>
      <c r="B12" s="28" t="s">
        <v>30</v>
      </c>
      <c r="C12" s="29"/>
      <c r="D12" s="30">
        <v>1</v>
      </c>
      <c r="E12" s="31">
        <v>6</v>
      </c>
      <c r="F12" s="32">
        <v>6</v>
      </c>
      <c r="G12" s="28">
        <v>1</v>
      </c>
      <c r="H12" s="28">
        <v>2</v>
      </c>
      <c r="I12" s="28">
        <v>1</v>
      </c>
      <c r="J12" s="27">
        <v>2</v>
      </c>
      <c r="K12" s="27">
        <v>2</v>
      </c>
      <c r="L12" s="27">
        <v>2</v>
      </c>
      <c r="M12" s="58">
        <f t="shared" si="3"/>
        <v>10</v>
      </c>
      <c r="N12" s="59">
        <v>2</v>
      </c>
      <c r="O12" s="60">
        <f>M12*N12</f>
        <v>20</v>
      </c>
      <c r="P12" s="64">
        <v>120</v>
      </c>
      <c r="Q12" s="80">
        <v>1.5</v>
      </c>
      <c r="R12" s="81">
        <v>7</v>
      </c>
      <c r="S12" s="82">
        <v>8.2</v>
      </c>
      <c r="T12" s="83">
        <v>60</v>
      </c>
      <c r="U12" s="83">
        <v>40</v>
      </c>
      <c r="V12" s="83">
        <v>40</v>
      </c>
    </row>
    <row r="13" s="1" customFormat="1" ht="26.1" customHeight="1" spans="1:22">
      <c r="A13" s="27">
        <v>1575132</v>
      </c>
      <c r="B13" s="28" t="s">
        <v>30</v>
      </c>
      <c r="C13" s="29"/>
      <c r="D13" s="34">
        <v>1</v>
      </c>
      <c r="E13" s="31">
        <v>1</v>
      </c>
      <c r="F13" s="35">
        <v>1</v>
      </c>
      <c r="G13" s="28">
        <v>1</v>
      </c>
      <c r="H13" s="28">
        <v>2</v>
      </c>
      <c r="I13" s="28">
        <v>1</v>
      </c>
      <c r="J13" s="27">
        <v>2</v>
      </c>
      <c r="K13" s="27">
        <v>2</v>
      </c>
      <c r="L13" s="27">
        <v>2</v>
      </c>
      <c r="M13" s="58">
        <f t="shared" si="3"/>
        <v>10</v>
      </c>
      <c r="N13" s="59">
        <v>2</v>
      </c>
      <c r="O13" s="60">
        <f>M13*N13</f>
        <v>20</v>
      </c>
      <c r="P13" s="64">
        <v>20</v>
      </c>
      <c r="Q13" s="80"/>
      <c r="R13" s="81">
        <v>7</v>
      </c>
      <c r="S13" s="82">
        <v>8.2</v>
      </c>
      <c r="T13" s="83">
        <v>60</v>
      </c>
      <c r="U13" s="83">
        <v>40</v>
      </c>
      <c r="V13" s="83">
        <v>40</v>
      </c>
    </row>
    <row r="14" s="1" customFormat="1" ht="26.1" customHeight="1" spans="1:22">
      <c r="A14" s="27">
        <v>1575144</v>
      </c>
      <c r="B14" s="28" t="s">
        <v>30</v>
      </c>
      <c r="C14" s="29"/>
      <c r="D14" s="34">
        <v>1</v>
      </c>
      <c r="E14" s="31">
        <v>2</v>
      </c>
      <c r="F14" s="35">
        <v>2</v>
      </c>
      <c r="G14" s="28">
        <v>1</v>
      </c>
      <c r="H14" s="28">
        <v>2</v>
      </c>
      <c r="I14" s="28">
        <v>1</v>
      </c>
      <c r="J14" s="27">
        <v>2</v>
      </c>
      <c r="K14" s="27">
        <v>2</v>
      </c>
      <c r="L14" s="27">
        <v>2</v>
      </c>
      <c r="M14" s="58">
        <f t="shared" si="3"/>
        <v>10</v>
      </c>
      <c r="N14" s="59">
        <v>2</v>
      </c>
      <c r="O14" s="60">
        <f>M14*N14</f>
        <v>20</v>
      </c>
      <c r="P14" s="64">
        <v>40</v>
      </c>
      <c r="Q14" s="80"/>
      <c r="R14" s="81">
        <v>7</v>
      </c>
      <c r="S14" s="82">
        <v>8.2</v>
      </c>
      <c r="T14" s="83">
        <v>60</v>
      </c>
      <c r="U14" s="83">
        <v>40</v>
      </c>
      <c r="V14" s="83">
        <v>40</v>
      </c>
    </row>
    <row r="15" s="1" customFormat="1" ht="26.1" customHeight="1" spans="1:22">
      <c r="A15" s="27">
        <v>1575133</v>
      </c>
      <c r="B15" s="28" t="s">
        <v>30</v>
      </c>
      <c r="C15" s="29"/>
      <c r="D15" s="34">
        <v>1</v>
      </c>
      <c r="E15" s="31">
        <v>4</v>
      </c>
      <c r="F15" s="35">
        <v>4</v>
      </c>
      <c r="G15" s="28">
        <v>1</v>
      </c>
      <c r="H15" s="28">
        <v>2</v>
      </c>
      <c r="I15" s="28">
        <v>1</v>
      </c>
      <c r="J15" s="27">
        <v>2</v>
      </c>
      <c r="K15" s="27">
        <v>2</v>
      </c>
      <c r="L15" s="27">
        <v>2</v>
      </c>
      <c r="M15" s="58">
        <f t="shared" si="3"/>
        <v>10</v>
      </c>
      <c r="N15" s="65">
        <v>2</v>
      </c>
      <c r="O15" s="66">
        <f>M15*N15</f>
        <v>20</v>
      </c>
      <c r="P15" s="64">
        <v>80</v>
      </c>
      <c r="Q15" s="80">
        <v>1.5</v>
      </c>
      <c r="R15" s="81">
        <v>7</v>
      </c>
      <c r="S15" s="82">
        <v>8.2</v>
      </c>
      <c r="T15" s="83">
        <v>60</v>
      </c>
      <c r="U15" s="83">
        <v>40</v>
      </c>
      <c r="V15" s="83">
        <v>40</v>
      </c>
    </row>
    <row r="16" s="1" customFormat="1" ht="26.1" customHeight="1" spans="1:22">
      <c r="A16" s="27">
        <v>1575133</v>
      </c>
      <c r="B16" s="28" t="s">
        <v>30</v>
      </c>
      <c r="C16" s="29"/>
      <c r="D16" s="34">
        <v>5</v>
      </c>
      <c r="E16" s="31">
        <v>5</v>
      </c>
      <c r="F16" s="35">
        <v>1</v>
      </c>
      <c r="G16" s="28">
        <v>1</v>
      </c>
      <c r="H16" s="28">
        <v>2</v>
      </c>
      <c r="I16" s="28">
        <v>1</v>
      </c>
      <c r="J16" s="27">
        <v>2</v>
      </c>
      <c r="K16" s="27">
        <v>2</v>
      </c>
      <c r="L16" s="27">
        <v>2</v>
      </c>
      <c r="M16" s="58">
        <v>10</v>
      </c>
      <c r="N16" s="66">
        <v>1</v>
      </c>
      <c r="O16" s="67">
        <v>10</v>
      </c>
      <c r="P16" s="64">
        <v>10</v>
      </c>
      <c r="Q16" s="80"/>
      <c r="R16" s="81">
        <v>3.5</v>
      </c>
      <c r="S16" s="82">
        <v>4.7</v>
      </c>
      <c r="T16" s="83">
        <v>60</v>
      </c>
      <c r="U16" s="83">
        <v>40</v>
      </c>
      <c r="V16" s="84">
        <v>40</v>
      </c>
    </row>
    <row r="17" s="1" customFormat="1" ht="26.1" customHeight="1" spans="1:22">
      <c r="A17" s="27">
        <v>1575134</v>
      </c>
      <c r="B17" s="28" t="s">
        <v>30</v>
      </c>
      <c r="C17" s="29"/>
      <c r="D17" s="34">
        <v>1</v>
      </c>
      <c r="E17" s="34">
        <v>3</v>
      </c>
      <c r="F17" s="35">
        <v>3</v>
      </c>
      <c r="G17" s="28">
        <v>1</v>
      </c>
      <c r="H17" s="28">
        <v>2</v>
      </c>
      <c r="I17" s="28">
        <v>1</v>
      </c>
      <c r="J17" s="27">
        <v>2</v>
      </c>
      <c r="K17" s="27">
        <v>2</v>
      </c>
      <c r="L17" s="27">
        <v>2</v>
      </c>
      <c r="M17" s="58">
        <f>SUM(G17:L17)</f>
        <v>10</v>
      </c>
      <c r="N17" s="66">
        <v>2</v>
      </c>
      <c r="O17" s="66">
        <f>M17*N17</f>
        <v>20</v>
      </c>
      <c r="P17" s="64">
        <v>60</v>
      </c>
      <c r="Q17" s="80">
        <v>1.5</v>
      </c>
      <c r="R17" s="81">
        <v>7</v>
      </c>
      <c r="S17" s="82">
        <v>8.2</v>
      </c>
      <c r="T17" s="83">
        <v>60</v>
      </c>
      <c r="U17" s="83">
        <v>40</v>
      </c>
      <c r="V17" s="83">
        <v>40</v>
      </c>
    </row>
    <row r="18" s="1" customFormat="1" ht="26.1" customHeight="1" spans="1:22">
      <c r="A18" s="27">
        <v>1575134</v>
      </c>
      <c r="B18" s="28" t="s">
        <v>30</v>
      </c>
      <c r="C18" s="29"/>
      <c r="D18" s="30">
        <v>4</v>
      </c>
      <c r="E18" s="31">
        <v>4</v>
      </c>
      <c r="F18" s="35">
        <v>1</v>
      </c>
      <c r="G18" s="28">
        <v>1</v>
      </c>
      <c r="H18" s="28">
        <v>2</v>
      </c>
      <c r="I18" s="28">
        <v>1</v>
      </c>
      <c r="J18" s="27">
        <v>2</v>
      </c>
      <c r="K18" s="27">
        <v>2</v>
      </c>
      <c r="L18" s="27">
        <v>2</v>
      </c>
      <c r="M18" s="58">
        <v>10</v>
      </c>
      <c r="N18" s="66">
        <v>1</v>
      </c>
      <c r="O18" s="67">
        <v>10</v>
      </c>
      <c r="P18" s="64">
        <v>10</v>
      </c>
      <c r="Q18" s="80"/>
      <c r="R18" s="81">
        <v>3.5</v>
      </c>
      <c r="S18" s="82">
        <v>4.7</v>
      </c>
      <c r="T18" s="83">
        <v>60</v>
      </c>
      <c r="U18" s="83">
        <v>40</v>
      </c>
      <c r="V18" s="84">
        <v>40</v>
      </c>
    </row>
    <row r="19" s="1" customFormat="1" ht="26.1" customHeight="1" spans="1:22">
      <c r="A19" s="27">
        <v>1575145</v>
      </c>
      <c r="B19" s="28" t="s">
        <v>30</v>
      </c>
      <c r="C19" s="29"/>
      <c r="D19" s="30">
        <v>1</v>
      </c>
      <c r="E19" s="31">
        <v>2</v>
      </c>
      <c r="F19" s="35">
        <v>2</v>
      </c>
      <c r="G19" s="28">
        <v>1</v>
      </c>
      <c r="H19" s="28">
        <v>2</v>
      </c>
      <c r="I19" s="28">
        <v>1</v>
      </c>
      <c r="J19" s="27">
        <v>2</v>
      </c>
      <c r="K19" s="27">
        <v>2</v>
      </c>
      <c r="L19" s="27">
        <v>2</v>
      </c>
      <c r="M19" s="58">
        <f t="shared" ref="M19:M28" si="5">SUM(G19:L19)</f>
        <v>10</v>
      </c>
      <c r="N19" s="66">
        <v>2</v>
      </c>
      <c r="O19" s="66">
        <f t="shared" ref="O19:O27" si="6">M19*N19</f>
        <v>20</v>
      </c>
      <c r="P19" s="64">
        <v>40</v>
      </c>
      <c r="Q19" s="80">
        <v>1.5</v>
      </c>
      <c r="R19" s="81">
        <v>7</v>
      </c>
      <c r="S19" s="82">
        <v>8.2</v>
      </c>
      <c r="T19" s="83">
        <v>60</v>
      </c>
      <c r="U19" s="83">
        <v>40</v>
      </c>
      <c r="V19" s="83">
        <v>40</v>
      </c>
    </row>
    <row r="20" s="1" customFormat="1" ht="26.1" customHeight="1" spans="1:22">
      <c r="A20" s="27">
        <v>1575135</v>
      </c>
      <c r="B20" s="28" t="s">
        <v>30</v>
      </c>
      <c r="C20" s="29"/>
      <c r="D20" s="30">
        <v>1</v>
      </c>
      <c r="E20" s="31">
        <v>2</v>
      </c>
      <c r="F20" s="36">
        <v>2</v>
      </c>
      <c r="G20" s="28">
        <v>1</v>
      </c>
      <c r="H20" s="28">
        <v>2</v>
      </c>
      <c r="I20" s="28">
        <v>1</v>
      </c>
      <c r="J20" s="27">
        <v>2</v>
      </c>
      <c r="K20" s="27">
        <v>2</v>
      </c>
      <c r="L20" s="27">
        <v>2</v>
      </c>
      <c r="M20" s="58">
        <f t="shared" si="5"/>
        <v>10</v>
      </c>
      <c r="N20" s="66">
        <v>2</v>
      </c>
      <c r="O20" s="66">
        <f t="shared" si="6"/>
        <v>20</v>
      </c>
      <c r="P20" s="64">
        <v>40</v>
      </c>
      <c r="Q20" s="80">
        <v>1.5</v>
      </c>
      <c r="R20" s="81">
        <v>7</v>
      </c>
      <c r="S20" s="82">
        <v>8.2</v>
      </c>
      <c r="T20" s="83">
        <v>60</v>
      </c>
      <c r="U20" s="83">
        <v>40</v>
      </c>
      <c r="V20" s="83">
        <v>40</v>
      </c>
    </row>
    <row r="21" s="1" customFormat="1" ht="26.1" customHeight="1" spans="1:22">
      <c r="A21" s="27">
        <v>1575136</v>
      </c>
      <c r="B21" s="28" t="s">
        <v>30</v>
      </c>
      <c r="C21" s="29"/>
      <c r="D21" s="30">
        <v>1</v>
      </c>
      <c r="E21" s="31">
        <v>2</v>
      </c>
      <c r="F21" s="35">
        <v>2</v>
      </c>
      <c r="G21" s="28">
        <v>1</v>
      </c>
      <c r="H21" s="28">
        <v>2</v>
      </c>
      <c r="I21" s="28">
        <v>1</v>
      </c>
      <c r="J21" s="27">
        <v>2</v>
      </c>
      <c r="K21" s="27">
        <v>2</v>
      </c>
      <c r="L21" s="27">
        <v>2</v>
      </c>
      <c r="M21" s="58">
        <f t="shared" si="5"/>
        <v>10</v>
      </c>
      <c r="N21" s="66">
        <v>2</v>
      </c>
      <c r="O21" s="66">
        <f t="shared" si="6"/>
        <v>20</v>
      </c>
      <c r="P21" s="64">
        <v>40</v>
      </c>
      <c r="Q21" s="80">
        <v>1.5</v>
      </c>
      <c r="R21" s="81">
        <v>7</v>
      </c>
      <c r="S21" s="82">
        <v>8.2</v>
      </c>
      <c r="T21" s="83">
        <v>60</v>
      </c>
      <c r="U21" s="83">
        <v>40</v>
      </c>
      <c r="V21" s="83">
        <v>40</v>
      </c>
    </row>
    <row r="22" s="1" customFormat="1" ht="26.1" customHeight="1" spans="1:22">
      <c r="A22" s="27">
        <v>1575146</v>
      </c>
      <c r="B22" s="28" t="s">
        <v>30</v>
      </c>
      <c r="C22" s="29"/>
      <c r="D22" s="30">
        <v>1</v>
      </c>
      <c r="E22" s="31">
        <v>2</v>
      </c>
      <c r="F22" s="35">
        <v>2</v>
      </c>
      <c r="G22" s="28">
        <v>1</v>
      </c>
      <c r="H22" s="28">
        <v>2</v>
      </c>
      <c r="I22" s="28">
        <v>1</v>
      </c>
      <c r="J22" s="27">
        <v>2</v>
      </c>
      <c r="K22" s="27">
        <v>2</v>
      </c>
      <c r="L22" s="27">
        <v>2</v>
      </c>
      <c r="M22" s="58">
        <f t="shared" si="5"/>
        <v>10</v>
      </c>
      <c r="N22" s="66">
        <v>2</v>
      </c>
      <c r="O22" s="66">
        <f t="shared" si="6"/>
        <v>20</v>
      </c>
      <c r="P22" s="64">
        <v>40</v>
      </c>
      <c r="Q22" s="80">
        <v>1.5</v>
      </c>
      <c r="R22" s="81">
        <v>7</v>
      </c>
      <c r="S22" s="82">
        <v>8.2</v>
      </c>
      <c r="T22" s="83">
        <v>60</v>
      </c>
      <c r="U22" s="83">
        <v>40</v>
      </c>
      <c r="V22" s="83">
        <v>40</v>
      </c>
    </row>
    <row r="23" s="1" customFormat="1" ht="26.1" customHeight="1" spans="1:22">
      <c r="A23" s="27">
        <v>1575137</v>
      </c>
      <c r="B23" s="28" t="s">
        <v>30</v>
      </c>
      <c r="C23" s="29"/>
      <c r="D23" s="30">
        <v>1</v>
      </c>
      <c r="E23" s="31">
        <v>1</v>
      </c>
      <c r="F23" s="35">
        <v>1</v>
      </c>
      <c r="G23" s="28">
        <v>1</v>
      </c>
      <c r="H23" s="28">
        <v>2</v>
      </c>
      <c r="I23" s="28">
        <v>1</v>
      </c>
      <c r="J23" s="27">
        <v>2</v>
      </c>
      <c r="K23" s="27">
        <v>2</v>
      </c>
      <c r="L23" s="27">
        <v>2</v>
      </c>
      <c r="M23" s="58">
        <f t="shared" si="5"/>
        <v>10</v>
      </c>
      <c r="N23" s="66">
        <v>1</v>
      </c>
      <c r="O23" s="67">
        <f t="shared" si="6"/>
        <v>10</v>
      </c>
      <c r="P23" s="64">
        <v>10</v>
      </c>
      <c r="Q23" s="80">
        <v>1.5</v>
      </c>
      <c r="R23" s="81">
        <v>3.5</v>
      </c>
      <c r="S23" s="82">
        <v>4.7</v>
      </c>
      <c r="T23" s="83">
        <v>60</v>
      </c>
      <c r="U23" s="83">
        <v>40</v>
      </c>
      <c r="V23" s="84">
        <v>40</v>
      </c>
    </row>
    <row r="24" s="1" customFormat="1" ht="26.1" customHeight="1" spans="1:22">
      <c r="A24" s="27">
        <v>1575138</v>
      </c>
      <c r="B24" s="28" t="s">
        <v>30</v>
      </c>
      <c r="C24" s="29"/>
      <c r="D24" s="30">
        <v>1</v>
      </c>
      <c r="E24" s="31">
        <v>2</v>
      </c>
      <c r="F24" s="35">
        <v>2</v>
      </c>
      <c r="G24" s="28">
        <v>1</v>
      </c>
      <c r="H24" s="28">
        <v>2</v>
      </c>
      <c r="I24" s="28">
        <v>1</v>
      </c>
      <c r="J24" s="27">
        <v>2</v>
      </c>
      <c r="K24" s="27">
        <v>2</v>
      </c>
      <c r="L24" s="27">
        <v>2</v>
      </c>
      <c r="M24" s="58">
        <f t="shared" si="5"/>
        <v>10</v>
      </c>
      <c r="N24" s="66">
        <v>2</v>
      </c>
      <c r="O24" s="66">
        <f t="shared" si="6"/>
        <v>20</v>
      </c>
      <c r="P24" s="64">
        <v>40</v>
      </c>
      <c r="Q24" s="80">
        <v>1.5</v>
      </c>
      <c r="R24" s="81">
        <v>7</v>
      </c>
      <c r="S24" s="82">
        <v>8.2</v>
      </c>
      <c r="T24" s="83">
        <v>60</v>
      </c>
      <c r="U24" s="83">
        <v>40</v>
      </c>
      <c r="V24" s="83">
        <v>40</v>
      </c>
    </row>
    <row r="25" s="1" customFormat="1" ht="26.1" customHeight="1" spans="1:22">
      <c r="A25" s="27">
        <v>1575139</v>
      </c>
      <c r="B25" s="28" t="s">
        <v>30</v>
      </c>
      <c r="C25" s="29"/>
      <c r="D25" s="30">
        <v>1</v>
      </c>
      <c r="E25" s="30">
        <v>1</v>
      </c>
      <c r="F25" s="35">
        <v>1</v>
      </c>
      <c r="G25" s="28">
        <v>1</v>
      </c>
      <c r="H25" s="28">
        <v>2</v>
      </c>
      <c r="I25" s="28">
        <v>1</v>
      </c>
      <c r="J25" s="27">
        <v>2</v>
      </c>
      <c r="K25" s="27">
        <v>2</v>
      </c>
      <c r="L25" s="27">
        <v>2</v>
      </c>
      <c r="M25" s="58">
        <f t="shared" si="5"/>
        <v>10</v>
      </c>
      <c r="N25" s="66">
        <v>2</v>
      </c>
      <c r="O25" s="66">
        <f t="shared" si="6"/>
        <v>20</v>
      </c>
      <c r="P25" s="64">
        <v>20</v>
      </c>
      <c r="Q25" s="80">
        <v>1.5</v>
      </c>
      <c r="R25" s="81">
        <v>7</v>
      </c>
      <c r="S25" s="82">
        <v>8.2</v>
      </c>
      <c r="T25" s="83">
        <v>60</v>
      </c>
      <c r="U25" s="83">
        <v>40</v>
      </c>
      <c r="V25" s="83">
        <v>40</v>
      </c>
    </row>
    <row r="26" s="1" customFormat="1" ht="26.1" customHeight="1" spans="1:22">
      <c r="A26" s="27">
        <v>1575139</v>
      </c>
      <c r="B26" s="28" t="s">
        <v>30</v>
      </c>
      <c r="C26" s="29"/>
      <c r="D26" s="30">
        <v>2</v>
      </c>
      <c r="E26" s="30">
        <v>2</v>
      </c>
      <c r="F26" s="35">
        <v>1</v>
      </c>
      <c r="G26" s="28">
        <v>1</v>
      </c>
      <c r="H26" s="28">
        <v>2</v>
      </c>
      <c r="I26" s="28">
        <v>1</v>
      </c>
      <c r="J26" s="27">
        <v>2</v>
      </c>
      <c r="K26" s="27">
        <v>2</v>
      </c>
      <c r="L26" s="27">
        <v>2</v>
      </c>
      <c r="M26" s="58">
        <v>10</v>
      </c>
      <c r="N26" s="66">
        <v>1</v>
      </c>
      <c r="O26" s="67">
        <v>10</v>
      </c>
      <c r="P26" s="64">
        <v>10</v>
      </c>
      <c r="Q26" s="80"/>
      <c r="R26" s="81">
        <v>3.5</v>
      </c>
      <c r="S26" s="82">
        <v>4.7</v>
      </c>
      <c r="T26" s="83">
        <v>60</v>
      </c>
      <c r="U26" s="83">
        <v>40</v>
      </c>
      <c r="V26" s="84">
        <v>40</v>
      </c>
    </row>
    <row r="27" s="1" customFormat="1" ht="26.1" customHeight="1" spans="1:22">
      <c r="A27" s="27">
        <v>1575140</v>
      </c>
      <c r="B27" s="28" t="s">
        <v>30</v>
      </c>
      <c r="C27" s="29"/>
      <c r="D27" s="30">
        <v>1</v>
      </c>
      <c r="E27" s="31">
        <v>1</v>
      </c>
      <c r="F27" s="35">
        <v>1</v>
      </c>
      <c r="G27" s="28">
        <v>1</v>
      </c>
      <c r="H27" s="28">
        <v>2</v>
      </c>
      <c r="I27" s="28">
        <v>1</v>
      </c>
      <c r="J27" s="27">
        <v>2</v>
      </c>
      <c r="K27" s="27">
        <v>2</v>
      </c>
      <c r="L27" s="27">
        <v>2</v>
      </c>
      <c r="M27" s="58">
        <f>SUM(G27:L27)</f>
        <v>10</v>
      </c>
      <c r="N27" s="66">
        <v>2</v>
      </c>
      <c r="O27" s="66">
        <f t="shared" ref="O27:O28" si="7">M27*N27</f>
        <v>20</v>
      </c>
      <c r="P27" s="64">
        <v>10</v>
      </c>
      <c r="Q27" s="80">
        <v>1.5</v>
      </c>
      <c r="R27" s="81">
        <v>7</v>
      </c>
      <c r="S27" s="82">
        <v>8.2</v>
      </c>
      <c r="T27" s="83">
        <v>60</v>
      </c>
      <c r="U27" s="83">
        <v>40</v>
      </c>
      <c r="V27" s="83">
        <v>40</v>
      </c>
    </row>
    <row r="28" s="1" customFormat="1" ht="26.1" customHeight="1" spans="1:22">
      <c r="A28" s="27">
        <v>1575141</v>
      </c>
      <c r="B28" s="28" t="s">
        <v>30</v>
      </c>
      <c r="C28" s="29"/>
      <c r="D28" s="30">
        <v>1</v>
      </c>
      <c r="E28" s="31">
        <v>3</v>
      </c>
      <c r="F28" s="35">
        <v>3</v>
      </c>
      <c r="G28" s="28">
        <v>1</v>
      </c>
      <c r="H28" s="28">
        <v>2</v>
      </c>
      <c r="I28" s="28">
        <v>1</v>
      </c>
      <c r="J28" s="27">
        <v>2</v>
      </c>
      <c r="K28" s="27">
        <v>2</v>
      </c>
      <c r="L28" s="27">
        <v>2</v>
      </c>
      <c r="M28" s="58">
        <f>SUM(G28:L28)</f>
        <v>10</v>
      </c>
      <c r="N28" s="65">
        <v>2</v>
      </c>
      <c r="O28" s="66">
        <f t="shared" si="7"/>
        <v>20</v>
      </c>
      <c r="P28" s="64">
        <v>60</v>
      </c>
      <c r="Q28" s="80">
        <v>1.5</v>
      </c>
      <c r="R28" s="81">
        <v>7</v>
      </c>
      <c r="S28" s="82">
        <v>8.2</v>
      </c>
      <c r="T28" s="83">
        <v>60</v>
      </c>
      <c r="U28" s="83">
        <v>40</v>
      </c>
      <c r="V28" s="83">
        <v>40</v>
      </c>
    </row>
    <row r="29" s="1" customFormat="1" ht="26.1" customHeight="1" spans="1:22">
      <c r="A29" s="27">
        <v>1575141</v>
      </c>
      <c r="B29" s="28" t="s">
        <v>30</v>
      </c>
      <c r="C29" s="29"/>
      <c r="D29" s="30">
        <v>4</v>
      </c>
      <c r="E29" s="31">
        <v>4</v>
      </c>
      <c r="F29" s="35">
        <v>1</v>
      </c>
      <c r="G29" s="28">
        <v>1</v>
      </c>
      <c r="H29" s="28">
        <v>2</v>
      </c>
      <c r="I29" s="28">
        <v>1</v>
      </c>
      <c r="J29" s="27">
        <v>2</v>
      </c>
      <c r="K29" s="27">
        <v>2</v>
      </c>
      <c r="L29" s="27">
        <v>2</v>
      </c>
      <c r="M29" s="58">
        <v>10</v>
      </c>
      <c r="N29" s="65">
        <v>1</v>
      </c>
      <c r="O29" s="67">
        <v>10</v>
      </c>
      <c r="P29" s="64">
        <v>10</v>
      </c>
      <c r="Q29" s="80"/>
      <c r="R29" s="81">
        <v>3.5</v>
      </c>
      <c r="S29" s="82">
        <v>4.7</v>
      </c>
      <c r="T29" s="83">
        <v>60</v>
      </c>
      <c r="U29" s="83">
        <v>40</v>
      </c>
      <c r="V29" s="84">
        <v>40</v>
      </c>
    </row>
    <row r="30" s="1" customFormat="1" ht="26.1" customHeight="1" spans="1:22">
      <c r="A30" s="27">
        <v>1575142</v>
      </c>
      <c r="B30" s="28" t="s">
        <v>30</v>
      </c>
      <c r="C30" s="37"/>
      <c r="D30" s="38">
        <v>1</v>
      </c>
      <c r="E30" s="39">
        <v>5</v>
      </c>
      <c r="F30" s="40">
        <v>5</v>
      </c>
      <c r="G30" s="28">
        <v>1</v>
      </c>
      <c r="H30" s="28">
        <v>2</v>
      </c>
      <c r="I30" s="28">
        <v>1</v>
      </c>
      <c r="J30" s="27">
        <v>2</v>
      </c>
      <c r="K30" s="27">
        <v>2</v>
      </c>
      <c r="L30" s="27">
        <v>2</v>
      </c>
      <c r="M30" s="68">
        <f>SUM(G30:L30)</f>
        <v>10</v>
      </c>
      <c r="N30" s="69">
        <v>2</v>
      </c>
      <c r="O30" s="70">
        <f>M30*N30</f>
        <v>20</v>
      </c>
      <c r="P30" s="64">
        <v>100</v>
      </c>
      <c r="Q30" s="86">
        <v>1.5</v>
      </c>
      <c r="R30" s="81">
        <v>7</v>
      </c>
      <c r="S30" s="82">
        <v>8.2</v>
      </c>
      <c r="T30" s="83">
        <v>60</v>
      </c>
      <c r="U30" s="83">
        <v>40</v>
      </c>
      <c r="V30" s="83">
        <v>40</v>
      </c>
    </row>
    <row r="31" ht="26.1" customHeight="1" spans="1:22">
      <c r="A31" s="27">
        <v>1575142</v>
      </c>
      <c r="B31" s="28" t="s">
        <v>30</v>
      </c>
      <c r="C31" s="41"/>
      <c r="D31" s="41">
        <v>6</v>
      </c>
      <c r="E31" s="41">
        <v>6</v>
      </c>
      <c r="F31" s="42">
        <v>1</v>
      </c>
      <c r="G31" s="28">
        <v>1</v>
      </c>
      <c r="H31" s="28">
        <v>2</v>
      </c>
      <c r="I31" s="28">
        <v>1</v>
      </c>
      <c r="J31" s="27">
        <v>2</v>
      </c>
      <c r="K31" s="27">
        <v>2</v>
      </c>
      <c r="L31" s="27">
        <v>2</v>
      </c>
      <c r="M31" s="41">
        <v>10</v>
      </c>
      <c r="N31" s="41">
        <v>1</v>
      </c>
      <c r="O31" s="71">
        <v>10</v>
      </c>
      <c r="P31" s="41">
        <v>10</v>
      </c>
      <c r="Q31" s="41"/>
      <c r="R31" s="81">
        <v>3.5</v>
      </c>
      <c r="S31" s="82">
        <v>4.7</v>
      </c>
      <c r="T31" s="83">
        <v>60</v>
      </c>
      <c r="U31" s="83">
        <v>40</v>
      </c>
      <c r="V31" s="84">
        <v>40</v>
      </c>
    </row>
    <row r="32" ht="26.1" customHeight="1" spans="1:22">
      <c r="A32" s="43">
        <v>1575129</v>
      </c>
      <c r="B32" s="44" t="s">
        <v>38</v>
      </c>
      <c r="C32" s="45"/>
      <c r="D32" s="46">
        <v>1</v>
      </c>
      <c r="E32" s="46">
        <v>6</v>
      </c>
      <c r="F32" s="46">
        <v>6</v>
      </c>
      <c r="G32" s="47" t="s">
        <v>32</v>
      </c>
      <c r="H32" s="47" t="s">
        <v>32</v>
      </c>
      <c r="I32" s="47" t="s">
        <v>32</v>
      </c>
      <c r="J32" s="72" t="s">
        <v>32</v>
      </c>
      <c r="K32" s="72">
        <v>2</v>
      </c>
      <c r="L32" s="72" t="s">
        <v>32</v>
      </c>
      <c r="M32" s="46">
        <v>2</v>
      </c>
      <c r="N32" s="46">
        <v>10</v>
      </c>
      <c r="O32" s="73">
        <v>20</v>
      </c>
      <c r="P32" s="74">
        <v>120</v>
      </c>
      <c r="Q32" s="41"/>
      <c r="R32" s="41"/>
      <c r="S32" s="41"/>
      <c r="T32" s="83">
        <v>60</v>
      </c>
      <c r="U32" s="83">
        <v>40</v>
      </c>
      <c r="V32" s="83">
        <v>40</v>
      </c>
    </row>
    <row r="33" ht="26.1" customHeight="1" spans="1:22">
      <c r="A33" s="43">
        <v>1575129</v>
      </c>
      <c r="B33" s="44" t="s">
        <v>38</v>
      </c>
      <c r="C33" s="45"/>
      <c r="D33" s="46">
        <v>7</v>
      </c>
      <c r="E33" s="46">
        <v>7</v>
      </c>
      <c r="F33" s="46">
        <v>1</v>
      </c>
      <c r="G33" s="47"/>
      <c r="H33" s="47"/>
      <c r="I33" s="47"/>
      <c r="J33" s="72"/>
      <c r="K33" s="72">
        <v>2</v>
      </c>
      <c r="L33" s="72"/>
      <c r="M33" s="46">
        <v>2</v>
      </c>
      <c r="N33" s="46">
        <v>5</v>
      </c>
      <c r="O33" s="71">
        <v>10</v>
      </c>
      <c r="P33" s="74">
        <v>10</v>
      </c>
      <c r="Q33" s="41"/>
      <c r="R33" s="41"/>
      <c r="S33" s="41"/>
      <c r="T33" s="83">
        <v>60</v>
      </c>
      <c r="U33" s="83">
        <v>40</v>
      </c>
      <c r="V33" s="84">
        <v>40</v>
      </c>
    </row>
    <row r="34" ht="26.1" customHeight="1" spans="1:22">
      <c r="A34" s="43">
        <v>1575129</v>
      </c>
      <c r="B34" s="44" t="s">
        <v>39</v>
      </c>
      <c r="C34" s="45"/>
      <c r="D34" s="46">
        <v>1</v>
      </c>
      <c r="E34" s="46">
        <v>3</v>
      </c>
      <c r="F34" s="46">
        <v>3</v>
      </c>
      <c r="G34" s="47">
        <v>2</v>
      </c>
      <c r="H34" s="47" t="s">
        <v>32</v>
      </c>
      <c r="I34" s="47" t="s">
        <v>32</v>
      </c>
      <c r="J34" s="72" t="s">
        <v>32</v>
      </c>
      <c r="K34" s="72" t="s">
        <v>32</v>
      </c>
      <c r="L34" s="72" t="s">
        <v>32</v>
      </c>
      <c r="M34" s="46">
        <v>2</v>
      </c>
      <c r="N34" s="46">
        <v>10</v>
      </c>
      <c r="O34" s="73">
        <v>20</v>
      </c>
      <c r="P34" s="74">
        <v>60</v>
      </c>
      <c r="Q34" s="41"/>
      <c r="R34" s="41"/>
      <c r="S34" s="41"/>
      <c r="T34" s="83">
        <v>60</v>
      </c>
      <c r="U34" s="83">
        <v>40</v>
      </c>
      <c r="V34" s="83">
        <v>40</v>
      </c>
    </row>
    <row r="35" ht="26.1" customHeight="1" spans="1:22">
      <c r="A35" s="43">
        <v>1575129</v>
      </c>
      <c r="B35" s="44" t="s">
        <v>39</v>
      </c>
      <c r="C35" s="45"/>
      <c r="D35" s="46">
        <v>4</v>
      </c>
      <c r="E35" s="46">
        <v>4</v>
      </c>
      <c r="F35" s="46">
        <v>1</v>
      </c>
      <c r="G35" s="47">
        <v>2</v>
      </c>
      <c r="H35" s="47"/>
      <c r="I35" s="47"/>
      <c r="J35" s="72"/>
      <c r="K35" s="72"/>
      <c r="L35" s="72"/>
      <c r="M35" s="46">
        <v>2</v>
      </c>
      <c r="N35" s="46">
        <v>3</v>
      </c>
      <c r="O35" s="71">
        <v>6</v>
      </c>
      <c r="P35" s="74">
        <v>6</v>
      </c>
      <c r="Q35" s="41"/>
      <c r="R35" s="41"/>
      <c r="S35" s="41"/>
      <c r="T35" s="83">
        <v>60</v>
      </c>
      <c r="U35" s="83">
        <v>40</v>
      </c>
      <c r="V35" s="84">
        <v>40</v>
      </c>
    </row>
    <row r="36" ht="26.1" customHeight="1" spans="1:22">
      <c r="A36" s="43">
        <v>1575129</v>
      </c>
      <c r="B36" s="44" t="s">
        <v>40</v>
      </c>
      <c r="C36" s="45"/>
      <c r="D36" s="46">
        <v>1</v>
      </c>
      <c r="E36" s="46">
        <v>6</v>
      </c>
      <c r="F36" s="46">
        <v>6</v>
      </c>
      <c r="G36" s="47" t="s">
        <v>32</v>
      </c>
      <c r="H36" s="47">
        <v>2</v>
      </c>
      <c r="I36" s="47" t="s">
        <v>32</v>
      </c>
      <c r="J36" s="72" t="s">
        <v>32</v>
      </c>
      <c r="K36" s="72" t="s">
        <v>32</v>
      </c>
      <c r="L36" s="72" t="s">
        <v>32</v>
      </c>
      <c r="M36" s="46">
        <v>2</v>
      </c>
      <c r="N36" s="46">
        <v>10</v>
      </c>
      <c r="O36" s="73">
        <v>20</v>
      </c>
      <c r="P36" s="74">
        <v>120</v>
      </c>
      <c r="Q36" s="41"/>
      <c r="R36" s="41"/>
      <c r="S36" s="41"/>
      <c r="T36" s="83">
        <v>60</v>
      </c>
      <c r="U36" s="83">
        <v>40</v>
      </c>
      <c r="V36" s="83">
        <v>40</v>
      </c>
    </row>
    <row r="37" ht="26.1" customHeight="1" spans="1:22">
      <c r="A37" s="43">
        <v>1575129</v>
      </c>
      <c r="B37" s="44" t="s">
        <v>40</v>
      </c>
      <c r="C37" s="45"/>
      <c r="D37" s="46">
        <v>7</v>
      </c>
      <c r="E37" s="46">
        <v>7</v>
      </c>
      <c r="F37" s="46">
        <v>1</v>
      </c>
      <c r="G37" s="47"/>
      <c r="H37" s="47">
        <v>2</v>
      </c>
      <c r="I37" s="47"/>
      <c r="J37" s="72"/>
      <c r="K37" s="72"/>
      <c r="L37" s="72"/>
      <c r="M37" s="46">
        <v>2</v>
      </c>
      <c r="N37" s="46">
        <v>5</v>
      </c>
      <c r="O37" s="71">
        <v>10</v>
      </c>
      <c r="P37" s="74">
        <v>10</v>
      </c>
      <c r="Q37" s="41"/>
      <c r="R37" s="41"/>
      <c r="S37" s="41"/>
      <c r="T37" s="83">
        <v>60</v>
      </c>
      <c r="U37" s="83">
        <v>40</v>
      </c>
      <c r="V37" s="84">
        <v>40</v>
      </c>
    </row>
    <row r="38" ht="26.1" customHeight="1" spans="1:22">
      <c r="A38" s="43">
        <v>1575129</v>
      </c>
      <c r="B38" s="44" t="s">
        <v>41</v>
      </c>
      <c r="C38" s="45"/>
      <c r="D38" s="46">
        <v>1</v>
      </c>
      <c r="E38" s="46">
        <v>6</v>
      </c>
      <c r="F38" s="46">
        <v>6</v>
      </c>
      <c r="G38" s="47" t="s">
        <v>32</v>
      </c>
      <c r="H38" s="47" t="s">
        <v>32</v>
      </c>
      <c r="I38" s="47" t="s">
        <v>32</v>
      </c>
      <c r="J38" s="72">
        <v>2</v>
      </c>
      <c r="K38" s="72" t="s">
        <v>32</v>
      </c>
      <c r="L38" s="72" t="s">
        <v>32</v>
      </c>
      <c r="M38" s="46">
        <v>2</v>
      </c>
      <c r="N38" s="46">
        <v>10</v>
      </c>
      <c r="O38" s="73">
        <v>20</v>
      </c>
      <c r="P38" s="74">
        <v>120</v>
      </c>
      <c r="Q38" s="41"/>
      <c r="R38" s="41"/>
      <c r="S38" s="41"/>
      <c r="T38" s="83">
        <v>60</v>
      </c>
      <c r="U38" s="83">
        <v>40</v>
      </c>
      <c r="V38" s="83">
        <v>40</v>
      </c>
    </row>
    <row r="39" ht="26.1" customHeight="1" spans="1:22">
      <c r="A39" s="43">
        <v>1575129</v>
      </c>
      <c r="B39" s="44" t="s">
        <v>41</v>
      </c>
      <c r="C39" s="45"/>
      <c r="D39" s="46">
        <v>7</v>
      </c>
      <c r="E39" s="46">
        <v>7</v>
      </c>
      <c r="F39" s="46">
        <v>1</v>
      </c>
      <c r="G39" s="47"/>
      <c r="H39" s="47"/>
      <c r="I39" s="47"/>
      <c r="J39" s="72">
        <v>2</v>
      </c>
      <c r="K39" s="72"/>
      <c r="L39" s="72"/>
      <c r="M39" s="46">
        <v>2</v>
      </c>
      <c r="N39" s="46">
        <v>5</v>
      </c>
      <c r="O39" s="71">
        <v>10</v>
      </c>
      <c r="P39" s="74">
        <v>10</v>
      </c>
      <c r="Q39" s="41"/>
      <c r="R39" s="41"/>
      <c r="S39" s="41"/>
      <c r="T39" s="83">
        <v>60</v>
      </c>
      <c r="U39" s="83">
        <v>40</v>
      </c>
      <c r="V39" s="84">
        <v>40</v>
      </c>
    </row>
    <row r="40" ht="26.1" customHeight="1" spans="1:22">
      <c r="A40" s="43">
        <v>1575129</v>
      </c>
      <c r="B40" s="44" t="s">
        <v>42</v>
      </c>
      <c r="C40" s="45"/>
      <c r="D40" s="46">
        <v>1</v>
      </c>
      <c r="E40" s="46">
        <v>3</v>
      </c>
      <c r="F40" s="46">
        <v>3</v>
      </c>
      <c r="G40" s="47" t="s">
        <v>32</v>
      </c>
      <c r="H40" s="47" t="s">
        <v>32</v>
      </c>
      <c r="I40" s="47">
        <v>2</v>
      </c>
      <c r="J40" s="72" t="s">
        <v>32</v>
      </c>
      <c r="K40" s="72" t="s">
        <v>32</v>
      </c>
      <c r="L40" s="72" t="s">
        <v>32</v>
      </c>
      <c r="M40" s="46">
        <v>2</v>
      </c>
      <c r="N40" s="46">
        <v>10</v>
      </c>
      <c r="O40" s="73">
        <v>20</v>
      </c>
      <c r="P40" s="74">
        <v>60</v>
      </c>
      <c r="Q40" s="41"/>
      <c r="R40" s="41"/>
      <c r="S40" s="41"/>
      <c r="T40" s="83">
        <v>60</v>
      </c>
      <c r="U40" s="83">
        <v>40</v>
      </c>
      <c r="V40" s="83">
        <v>40</v>
      </c>
    </row>
    <row r="41" ht="26.1" customHeight="1" spans="1:22">
      <c r="A41" s="43">
        <v>1575129</v>
      </c>
      <c r="B41" s="44" t="s">
        <v>42</v>
      </c>
      <c r="C41" s="45"/>
      <c r="D41" s="46">
        <v>4</v>
      </c>
      <c r="E41" s="46">
        <v>4</v>
      </c>
      <c r="F41" s="46">
        <v>1</v>
      </c>
      <c r="G41" s="47"/>
      <c r="H41" s="47"/>
      <c r="I41" s="47">
        <v>2</v>
      </c>
      <c r="J41" s="72"/>
      <c r="K41" s="72"/>
      <c r="L41" s="72"/>
      <c r="M41" s="46">
        <v>2</v>
      </c>
      <c r="N41" s="46">
        <v>3</v>
      </c>
      <c r="O41" s="71">
        <v>6</v>
      </c>
      <c r="P41" s="74">
        <v>6</v>
      </c>
      <c r="Q41" s="41"/>
      <c r="R41" s="41"/>
      <c r="S41" s="41"/>
      <c r="T41" s="83">
        <v>60</v>
      </c>
      <c r="U41" s="83">
        <v>40</v>
      </c>
      <c r="V41" s="84">
        <v>40</v>
      </c>
    </row>
    <row r="42" ht="26.1" customHeight="1" spans="1:22">
      <c r="A42" s="43">
        <v>1575129</v>
      </c>
      <c r="B42" s="44" t="s">
        <v>43</v>
      </c>
      <c r="C42" s="45"/>
      <c r="D42" s="46">
        <v>1</v>
      </c>
      <c r="E42" s="46">
        <v>6</v>
      </c>
      <c r="F42" s="46">
        <v>6</v>
      </c>
      <c r="G42" s="47" t="s">
        <v>32</v>
      </c>
      <c r="H42" s="47" t="s">
        <v>32</v>
      </c>
      <c r="I42" s="47" t="s">
        <v>32</v>
      </c>
      <c r="J42" s="72" t="s">
        <v>32</v>
      </c>
      <c r="K42" s="72" t="s">
        <v>32</v>
      </c>
      <c r="L42" s="72">
        <v>2</v>
      </c>
      <c r="M42" s="46">
        <v>2</v>
      </c>
      <c r="N42" s="46">
        <v>10</v>
      </c>
      <c r="O42" s="73">
        <v>20</v>
      </c>
      <c r="P42" s="74">
        <v>120</v>
      </c>
      <c r="Q42" s="41"/>
      <c r="R42" s="41"/>
      <c r="S42" s="41"/>
      <c r="T42" s="83">
        <v>60</v>
      </c>
      <c r="U42" s="83">
        <v>40</v>
      </c>
      <c r="V42" s="83">
        <v>40</v>
      </c>
    </row>
    <row r="43" ht="26.1" customHeight="1" spans="1:22">
      <c r="A43" s="43">
        <v>1575129</v>
      </c>
      <c r="B43" s="44" t="s">
        <v>43</v>
      </c>
      <c r="C43" s="45"/>
      <c r="D43" s="46">
        <v>7</v>
      </c>
      <c r="E43" s="46">
        <v>7</v>
      </c>
      <c r="F43" s="46">
        <v>1</v>
      </c>
      <c r="G43" s="47"/>
      <c r="H43" s="47"/>
      <c r="I43" s="47"/>
      <c r="J43" s="72"/>
      <c r="K43" s="72"/>
      <c r="L43" s="72">
        <v>2</v>
      </c>
      <c r="M43" s="46">
        <v>2</v>
      </c>
      <c r="N43" s="46">
        <v>5</v>
      </c>
      <c r="O43" s="71">
        <v>10</v>
      </c>
      <c r="P43" s="74">
        <v>10</v>
      </c>
      <c r="Q43" s="41"/>
      <c r="R43" s="41"/>
      <c r="S43" s="41"/>
      <c r="T43" s="83">
        <v>60</v>
      </c>
      <c r="U43" s="83">
        <v>40</v>
      </c>
      <c r="V43" s="84">
        <v>40</v>
      </c>
    </row>
    <row r="44" ht="26.1" customHeight="1" spans="1:22">
      <c r="A44" s="48">
        <v>1575143</v>
      </c>
      <c r="B44" s="49" t="s">
        <v>30</v>
      </c>
      <c r="C44" s="50"/>
      <c r="D44" s="41">
        <v>1</v>
      </c>
      <c r="E44" s="41">
        <v>1</v>
      </c>
      <c r="F44" s="46">
        <v>1</v>
      </c>
      <c r="G44" s="51">
        <v>1</v>
      </c>
      <c r="H44" s="51">
        <v>2</v>
      </c>
      <c r="I44" s="51">
        <v>1</v>
      </c>
      <c r="J44" s="75">
        <v>2</v>
      </c>
      <c r="K44" s="75">
        <v>2</v>
      </c>
      <c r="L44" s="75">
        <v>2</v>
      </c>
      <c r="M44" s="41">
        <v>10</v>
      </c>
      <c r="N44" s="41">
        <v>1</v>
      </c>
      <c r="O44" s="71">
        <v>10</v>
      </c>
      <c r="P44" s="74">
        <v>10</v>
      </c>
      <c r="Q44" s="41"/>
      <c r="R44" s="81">
        <v>3.5</v>
      </c>
      <c r="S44" s="82">
        <v>4.7</v>
      </c>
      <c r="T44" s="83">
        <v>60</v>
      </c>
      <c r="U44" s="83">
        <v>40</v>
      </c>
      <c r="V44" s="84">
        <v>40</v>
      </c>
    </row>
    <row r="45" ht="26.1" customHeight="1" spans="1:22">
      <c r="A45" s="52"/>
      <c r="B45" s="41"/>
      <c r="C45" s="50"/>
      <c r="D45" s="41"/>
      <c r="E45" s="41"/>
      <c r="F45" s="46"/>
      <c r="G45" s="41"/>
      <c r="H45" s="41"/>
      <c r="I45" s="41"/>
      <c r="J45" s="41"/>
      <c r="K45" s="41"/>
      <c r="L45" s="41"/>
      <c r="M45" s="41"/>
      <c r="N45" s="41"/>
      <c r="O45" s="52"/>
      <c r="P45" s="41"/>
      <c r="Q45" s="41"/>
      <c r="R45" s="41"/>
      <c r="S45" s="41"/>
      <c r="T45" s="41"/>
      <c r="U45" s="41"/>
      <c r="V45" s="41"/>
    </row>
    <row r="46" ht="26.1" customHeight="1" spans="1:22">
      <c r="A46" s="52"/>
      <c r="B46" s="41"/>
      <c r="C46" s="50"/>
      <c r="D46" s="41"/>
      <c r="E46" s="41"/>
      <c r="F46" s="46"/>
      <c r="G46" s="41"/>
      <c r="H46" s="41"/>
      <c r="I46" s="41"/>
      <c r="J46" s="41"/>
      <c r="K46" s="41"/>
      <c r="L46" s="41"/>
      <c r="M46" s="41"/>
      <c r="N46" s="41"/>
      <c r="O46" s="52"/>
      <c r="P46" s="41"/>
      <c r="Q46" s="41"/>
      <c r="R46" s="41"/>
      <c r="S46" s="41"/>
      <c r="T46" s="41"/>
      <c r="U46" s="41"/>
      <c r="V46" s="41"/>
    </row>
    <row r="47" ht="26.1" customHeight="1" spans="1:22">
      <c r="A47" s="52"/>
      <c r="B47" s="41"/>
      <c r="C47" s="50"/>
      <c r="D47" s="41"/>
      <c r="E47" s="41"/>
      <c r="F47" s="46"/>
      <c r="G47" s="41"/>
      <c r="H47" s="41"/>
      <c r="I47" s="41"/>
      <c r="J47" s="41"/>
      <c r="K47" s="41"/>
      <c r="L47" s="41"/>
      <c r="M47" s="41"/>
      <c r="N47" s="41"/>
      <c r="O47" s="52"/>
      <c r="P47" s="41"/>
      <c r="Q47" s="41"/>
      <c r="R47" s="41"/>
      <c r="S47" s="41"/>
      <c r="T47" s="41"/>
      <c r="U47" s="41"/>
      <c r="V47" s="41"/>
    </row>
    <row r="48" ht="26.1" customHeight="1" spans="6:16">
      <c r="F48" s="5">
        <f>SUM(F5:F47)</f>
        <v>117</v>
      </c>
      <c r="P48" s="3">
        <f>SUM(P5:P47)</f>
        <v>2124</v>
      </c>
    </row>
  </sheetData>
  <autoFilter xmlns:etc="http://www.wps.cn/officeDocument/2017/etCustomData" ref="A4:W44" etc:filterBottomFollowUsedRange="0">
    <extLst/>
  </autoFilter>
  <mergeCells count="12">
    <mergeCell ref="G1:L1"/>
    <mergeCell ref="A2:E2"/>
    <mergeCell ref="T2:V2"/>
    <mergeCell ref="D3:E3"/>
    <mergeCell ref="G3:L3"/>
    <mergeCell ref="T3:V3"/>
    <mergeCell ref="D4:E4"/>
    <mergeCell ref="T4:V4"/>
    <mergeCell ref="A3:A4"/>
    <mergeCell ref="B3:B4"/>
    <mergeCell ref="C3:C4"/>
    <mergeCell ref="Q3:Q4"/>
  </mergeCells>
  <pageMargins left="0" right="0" top="0.2" bottom="0" header="0.5" footer="0.75"/>
  <pageSetup paperSize="9" scale="58" orientation="landscape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2025-5-26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piuuuuuu</cp:lastModifiedBy>
  <dcterms:created xsi:type="dcterms:W3CDTF">2024-09-27T09:26:00Z</dcterms:created>
  <cp:lastPrinted>2025-05-28T01:34:00Z</cp:lastPrinted>
  <dcterms:modified xsi:type="dcterms:W3CDTF">2025-06-23T02:05:49Z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F95A859770C446E3922D6EE6B00E701D_13</vt:lpwstr>
  </property>
  <property fmtid="{D5CDD505-2E9C-101B-9397-08002B2CF9AE}" pid="3" name="KSOProductBuildVer">
    <vt:lpwstr>2052-12.1.0.21171</vt:lpwstr>
  </property>
</Properties>
</file>