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  <sheet name="Sheet1 (2)" sheetId="3" r:id="rId2"/>
  </sheets>
  <definedNames>
    <definedName name="_xlnm._FilterDatabase" localSheetId="1" hidden="1">'Sheet1 (2)'!$A$1:$U$179</definedName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<sst xmlns="http://schemas.openxmlformats.org/spreadsheetml/2006/main" count="1308" uniqueCount="77">
  <si>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</si>
  <si>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</si>
  <si>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</si>
  <si>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</si>
  <si>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</si>
  <si>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</si>
  <si>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</si>
  <si>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</si>
  <si>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</si>
  <si>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</si>
  <si>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</si>
  <si>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</si>
  <si>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</si>
  <si>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</si>
  <si>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</si>
  <si>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</si>
  <si>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</si>
  <si>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</si>
  <si>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</si>
  <si>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</si>
  <si>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</si>
  <si>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</si>
  <si>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</si>
  <si>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</si>
  <si>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</si>
  <si>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</si>
  <si>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</si>
  <si>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</si>
  <si>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</si>
  <si>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</si>
  <si>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</si>
  <si>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</si>
  <si>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</si>
  <si>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</si>
  <si>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F5247AX</t>
  </si>
  <si>
    <t>1-3</t>
  </si>
  <si>
    <t>BK81-BLACK</t>
  </si>
  <si>
    <t>4</t>
  </si>
  <si>
    <t>GR500-LT.GREY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</si>
  <si>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</si>
  <si>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</si>
  <si>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</si>
  <si>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</si>
  <si>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</si>
  <si>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</si>
  <si>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</si>
  <si>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</si>
  <si>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</si>
  <si>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</si>
  <si>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</si>
  <si>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</si>
  <si>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</si>
  <si>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</si>
  <si>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</si>
  <si>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</si>
  <si>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</si>
  <si>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1-9</t>
  </si>
  <si>
    <t>1-4</t>
  </si>
  <si>
    <t>1</t>
  </si>
  <si>
    <t>2</t>
  </si>
  <si>
    <t>1-6</t>
  </si>
  <si>
    <t>7</t>
  </si>
  <si>
    <t>1-2</t>
  </si>
  <si>
    <t>3</t>
  </si>
  <si>
    <t xml:space="preserve"> </t>
  </si>
  <si>
    <t>1-15</t>
  </si>
  <si>
    <t>F2076AX</t>
  </si>
  <si>
    <t>1-10</t>
  </si>
  <si>
    <t>GR67-GREY</t>
  </si>
  <si>
    <t>11-12</t>
  </si>
  <si>
    <t>1-8</t>
  </si>
  <si>
    <t>ER105-ECRU</t>
  </si>
  <si>
    <t>9-10</t>
  </si>
  <si>
    <t>2-3</t>
  </si>
  <si>
    <t>3-4</t>
  </si>
  <si>
    <t>5</t>
  </si>
  <si>
    <t>1-5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</si>
</sst>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140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/>
    <xf numFmtId="49" fontId="2" fillId="0" borderId="0" xfId="0" applyNumberFormat="1" applyFont="1" applyAlignment="1"/>
    <xf numFmtId="0" fontId="3" fillId="0" borderId="0" xfId="49" applyFont="1" applyAlignment="1"/>
    <xf numFmtId="49" fontId="3" fillId="0" borderId="0" xfId="49" applyNumberFormat="1" applyFont="1" applyAlignme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176" fontId="8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2" fillId="0" borderId="0" xfId="0" applyNumberFormat="1" applyFont="1" applyAlignment="1"/>
    <xf numFmtId="176" fontId="3" fillId="0" borderId="0" xfId="49" applyNumberFormat="1" applyFont="1" applyAlignment="1"/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3" fillId="2" borderId="0" xfId="49" applyFont="1" applyFill="1" applyAlignment="1">
      <alignment horizontal="center"/>
    </xf>
    <xf numFmtId="49" fontId="3" fillId="2" borderId="0" xfId="49" applyNumberFormat="1" applyFont="1" applyFill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tabSelected="1" zoomScale="110" zoomScaleNormal="110" topLeftCell="A134" workbookViewId="0">
      <selection activeCell="E149" sqref="E149"/>
    </sheetView>
  </sheetViews>
  <sheetFormatPr defaultColWidth="9.85454545454546" defaultRowHeight="15"/>
  <cols>
    <col min="1" max="1" width="16" style="3" customWidth="1"/>
    <col min="2" max="2" width="15.8545454545455" style="3" customWidth="1"/>
    <col min="3" max="3" width="12.1454545454545" style="65" customWidth="1"/>
    <col min="4" max="4" width="13" style="66" customWidth="1"/>
    <col min="5" max="5" width="27.5727272727273" style="3" customWidth="1"/>
    <col min="6" max="11" width="8.71818181818182" style="67" customWidth="1"/>
    <col min="12" max="12" width="5.57272727272727" style="67" customWidth="1"/>
    <col min="13" max="13" width="8.71818181818182" style="67" customWidth="1"/>
    <col min="14" max="14" width="8.71818181818182" style="68" customWidth="1"/>
    <col min="15" max="15" width="8.57272727272727" style="3" customWidth="1"/>
    <col min="16" max="16" width="7.42727272727273" style="3" customWidth="1"/>
    <col min="17" max="17" width="8.57272727272727" style="3" customWidth="1"/>
    <col min="18" max="19" width="8.85454545454546" style="67" customWidth="1"/>
    <col min="20" max="20" width="10.4272727272727" style="67" customWidth="1"/>
    <col min="21" max="21" width="9" style="3" customWidth="1"/>
    <col min="22" max="16384" width="9.85454545454546" style="3"/>
  </cols>
  <sheetData>
    <row r="1" customFormat="1" spans="1:20">
      <c r="A1" s="69"/>
      <c r="B1" s="69"/>
      <c r="C1" s="70"/>
      <c r="D1" s="71"/>
      <c r="E1" s="69"/>
      <c r="F1" s="69"/>
      <c r="G1" s="69"/>
      <c r="H1" s="69"/>
      <c r="I1" s="69"/>
      <c r="J1" s="69"/>
      <c r="K1" s="69"/>
      <c r="L1" s="69"/>
      <c r="M1" s="69"/>
      <c r="N1" s="118"/>
      <c r="O1" s="69"/>
      <c r="P1" s="69"/>
      <c r="Q1" s="69"/>
      <c r="R1" s="69"/>
      <c r="S1" s="69"/>
      <c r="T1" s="69"/>
    </row>
    <row r="2" customFormat="1" ht="12.5" spans="1:20">
      <c r="A2" s="72" t="s">
        <v>0</v>
      </c>
      <c r="B2" s="72"/>
      <c r="C2" s="73"/>
      <c r="D2" s="74"/>
      <c r="E2" s="72"/>
      <c r="F2" s="72"/>
      <c r="G2" s="72"/>
      <c r="H2" s="72"/>
      <c r="I2" s="72"/>
      <c r="J2" s="72"/>
      <c r="K2" s="72"/>
      <c r="L2" s="72"/>
      <c r="M2" s="72"/>
      <c r="N2" s="119"/>
      <c r="O2" s="72"/>
      <c r="P2" s="72"/>
      <c r="Q2" s="72"/>
      <c r="R2" s="72"/>
      <c r="S2" s="72"/>
      <c r="T2" s="72"/>
    </row>
    <row r="3" customFormat="1" ht="12.5" spans="1:20">
      <c r="A3" s="73" t="s">
        <v>1</v>
      </c>
      <c r="B3" s="73"/>
      <c r="C3" s="73"/>
      <c r="D3" s="75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customFormat="1" ht="13" spans="1:14">
      <c r="A4" s="140" t="s">
        <v>2</v>
      </c>
      <c r="B4" s="10"/>
      <c r="C4" s="76"/>
      <c r="D4" s="77"/>
      <c r="E4" s="10"/>
      <c r="F4" s="10"/>
      <c r="G4" s="10"/>
      <c r="H4" s="10"/>
      <c r="I4" s="10"/>
      <c r="J4" s="10"/>
      <c r="K4" s="10"/>
      <c r="L4" s="10"/>
      <c r="M4" s="10"/>
      <c r="N4" s="44"/>
    </row>
    <row r="5" customFormat="1" ht="20" spans="1:20">
      <c r="A5" s="78" t="s">
        <v>3</v>
      </c>
      <c r="B5" s="78"/>
      <c r="C5" s="79"/>
      <c r="D5" s="80"/>
      <c r="E5" s="78"/>
      <c r="F5" s="78"/>
      <c r="G5" s="78"/>
      <c r="H5" s="78"/>
      <c r="I5" s="78"/>
      <c r="J5" s="78"/>
      <c r="K5" s="78"/>
      <c r="L5" s="78"/>
      <c r="M5" s="78"/>
      <c r="N5" s="120"/>
      <c r="O5" s="78"/>
      <c r="P5" s="78"/>
      <c r="Q5" s="78"/>
      <c r="R5" s="78"/>
      <c r="S5" s="78"/>
      <c r="T5" s="78"/>
    </row>
    <row r="6" s="2" customFormat="1" ht="19.5" customHeight="1" spans="1:20">
      <c r="A6" s="81"/>
      <c r="B6" s="82"/>
      <c r="C6" s="83"/>
      <c r="D6" s="84"/>
      <c r="F6" s="85"/>
      <c r="G6" s="85"/>
      <c r="H6" s="85"/>
      <c r="I6" s="85"/>
      <c r="J6" s="85"/>
      <c r="K6" s="85"/>
      <c r="L6" s="85"/>
      <c r="M6" s="121" t="s">
        <v>4</v>
      </c>
      <c r="N6" s="122"/>
      <c r="O6" s="17"/>
      <c r="P6" s="17"/>
      <c r="Q6" s="17"/>
      <c r="R6" s="17"/>
      <c r="S6" s="17"/>
      <c r="T6" s="17"/>
    </row>
    <row r="7" ht="15.5" spans="1:20">
      <c r="A7" s="16"/>
      <c r="B7" s="86"/>
      <c r="C7" s="87"/>
      <c r="D7" s="88"/>
      <c r="E7" s="86"/>
      <c r="F7" s="89"/>
      <c r="G7" s="89"/>
      <c r="H7" s="89"/>
      <c r="I7" s="89"/>
      <c r="J7" s="89"/>
      <c r="K7" s="85"/>
      <c r="L7" s="85"/>
      <c r="M7" s="123" t="s">
        <v>5</v>
      </c>
      <c r="N7" s="85"/>
      <c r="O7" s="17"/>
      <c r="P7" s="17"/>
      <c r="Q7" s="17"/>
      <c r="R7" s="14"/>
      <c r="S7" s="3"/>
      <c r="T7" s="3"/>
    </row>
    <row r="8" ht="15.5" spans="1:21">
      <c r="A8" s="90"/>
      <c r="B8" s="91"/>
      <c r="C8" s="92"/>
      <c r="D8" s="93"/>
      <c r="E8" s="91"/>
      <c r="F8" s="90"/>
      <c r="G8" s="90"/>
      <c r="H8" s="90"/>
      <c r="I8" s="90"/>
      <c r="J8" s="90"/>
      <c r="K8" s="90"/>
      <c r="L8" s="91"/>
      <c r="M8" s="91"/>
      <c r="N8" s="90"/>
      <c r="O8" s="111" t="s">
        <v>6</v>
      </c>
      <c r="P8" s="124"/>
      <c r="Q8" s="124"/>
      <c r="R8" s="124"/>
      <c r="S8" s="124"/>
      <c r="T8" s="124"/>
      <c r="U8" s="117"/>
    </row>
    <row r="9" spans="1:21">
      <c r="A9" s="94"/>
      <c r="B9" s="95"/>
      <c r="C9" s="96"/>
      <c r="D9" s="97"/>
      <c r="E9" s="98"/>
      <c r="F9" s="99"/>
      <c r="G9" s="99"/>
      <c r="H9" s="99"/>
      <c r="I9" s="99"/>
      <c r="J9" s="99"/>
      <c r="K9" s="99"/>
      <c r="L9" s="98"/>
      <c r="M9" s="125"/>
      <c r="N9" s="106"/>
      <c r="O9" s="126" t="s">
        <v>7</v>
      </c>
      <c r="P9" s="127"/>
      <c r="Q9" s="135"/>
      <c r="R9" s="98"/>
      <c r="S9" s="98"/>
      <c r="T9" s="98"/>
      <c r="U9" s="60"/>
    </row>
    <row r="10" ht="43" spans="1:21">
      <c r="A10" s="100" t="s">
        <v>8</v>
      </c>
      <c r="B10" s="101" t="s">
        <v>9</v>
      </c>
      <c r="C10" s="96" t="s">
        <v>10</v>
      </c>
      <c r="D10" s="97" t="s">
        <v>11</v>
      </c>
      <c r="E10" s="102" t="s">
        <v>12</v>
      </c>
      <c r="F10" s="103"/>
      <c r="G10" s="103"/>
      <c r="H10" s="103"/>
      <c r="I10" s="103"/>
      <c r="J10" s="103"/>
      <c r="K10" s="103"/>
      <c r="L10" s="98" t="s">
        <v>13</v>
      </c>
      <c r="M10" s="125"/>
      <c r="N10" s="106"/>
      <c r="O10" s="101" t="s">
        <v>14</v>
      </c>
      <c r="P10" s="101" t="s">
        <v>15</v>
      </c>
      <c r="Q10" s="101" t="s">
        <v>16</v>
      </c>
      <c r="R10" s="102" t="s">
        <v>17</v>
      </c>
      <c r="S10" s="102" t="s">
        <v>18</v>
      </c>
      <c r="T10" s="102" t="s">
        <v>19</v>
      </c>
      <c r="U10" s="102" t="s">
        <v>20</v>
      </c>
    </row>
    <row r="11" ht="57.5" spans="1:21">
      <c r="A11" s="104"/>
      <c r="B11" s="105"/>
      <c r="C11" s="106" t="s">
        <v>21</v>
      </c>
      <c r="D11" s="107" t="s">
        <v>22</v>
      </c>
      <c r="E11" s="98" t="s">
        <v>23</v>
      </c>
      <c r="F11" s="96" t="s">
        <v>24</v>
      </c>
      <c r="G11" s="96" t="s">
        <v>25</v>
      </c>
      <c r="H11" s="96" t="s">
        <v>26</v>
      </c>
      <c r="I11" s="96" t="s">
        <v>27</v>
      </c>
      <c r="J11" s="116" t="s">
        <v>28</v>
      </c>
      <c r="K11" s="116" t="s">
        <v>29</v>
      </c>
      <c r="L11" s="128" t="s">
        <v>30</v>
      </c>
      <c r="M11" s="128" t="s">
        <v>31</v>
      </c>
      <c r="N11" s="106" t="s">
        <v>32</v>
      </c>
      <c r="O11" s="105"/>
      <c r="P11" s="105"/>
      <c r="Q11" s="105"/>
      <c r="R11" s="98" t="s">
        <v>33</v>
      </c>
      <c r="S11" s="98" t="s">
        <v>33</v>
      </c>
      <c r="T11" s="98" t="s">
        <v>33</v>
      </c>
      <c r="U11" s="98" t="s">
        <v>33</v>
      </c>
    </row>
    <row r="12" ht="20.1" customHeight="1" spans="1:21">
      <c r="A12" s="108">
        <v>1646106</v>
      </c>
      <c r="B12" s="91" t="s">
        <v>34</v>
      </c>
      <c r="C12" s="96" t="s">
        <v>35</v>
      </c>
      <c r="D12" s="97">
        <v>8</v>
      </c>
      <c r="E12" s="108" t="s">
        <v>36</v>
      </c>
      <c r="F12" s="91">
        <v>1</v>
      </c>
      <c r="G12" s="91">
        <v>3</v>
      </c>
      <c r="H12" s="91">
        <v>3</v>
      </c>
      <c r="I12" s="91">
        <v>2</v>
      </c>
      <c r="J12" s="91">
        <v>1</v>
      </c>
      <c r="K12" s="108">
        <v>1</v>
      </c>
      <c r="L12" s="129">
        <v>11</v>
      </c>
      <c r="M12" s="98">
        <v>2</v>
      </c>
      <c r="N12" s="129">
        <v>66</v>
      </c>
      <c r="O12" s="130">
        <v>0.6</v>
      </c>
      <c r="P12" s="130">
        <v>0.4</v>
      </c>
      <c r="Q12" s="91">
        <v>0.4</v>
      </c>
      <c r="R12" s="91">
        <v>13.2</v>
      </c>
      <c r="S12" s="130">
        <f>D12*R12</f>
        <v>105.6</v>
      </c>
      <c r="T12" s="91">
        <v>11.9</v>
      </c>
      <c r="U12" s="136">
        <f>D12*T12</f>
        <v>95.2</v>
      </c>
    </row>
    <row r="13" ht="20.1" customHeight="1" spans="1:21">
      <c r="A13" s="108">
        <v>1646106</v>
      </c>
      <c r="B13" s="91" t="s">
        <v>34</v>
      </c>
      <c r="C13" s="109" t="s">
        <v>37</v>
      </c>
      <c r="D13" s="97">
        <v>4</v>
      </c>
      <c r="E13" s="108" t="s">
        <v>36</v>
      </c>
      <c r="F13" s="91">
        <v>1</v>
      </c>
      <c r="G13" s="91">
        <v>3</v>
      </c>
      <c r="H13" s="91">
        <v>3</v>
      </c>
      <c r="I13" s="91">
        <v>2</v>
      </c>
      <c r="J13" s="91">
        <v>1</v>
      </c>
      <c r="K13" s="108">
        <v>1</v>
      </c>
      <c r="L13" s="129">
        <v>11</v>
      </c>
      <c r="M13" s="131">
        <v>1</v>
      </c>
      <c r="N13" s="129">
        <v>11</v>
      </c>
      <c r="O13" s="130">
        <v>0.6</v>
      </c>
      <c r="P13" s="130">
        <v>0.4</v>
      </c>
      <c r="Q13" s="91">
        <v>0.2</v>
      </c>
      <c r="R13" s="111">
        <v>7</v>
      </c>
      <c r="S13" s="130">
        <f>D13*R13</f>
        <v>28</v>
      </c>
      <c r="T13" s="91">
        <v>6</v>
      </c>
      <c r="U13" s="136">
        <f>D13*T13</f>
        <v>24</v>
      </c>
    </row>
    <row r="14" ht="20.1" customHeight="1" spans="1:21">
      <c r="A14" s="108">
        <v>1646106</v>
      </c>
      <c r="B14" s="91" t="s">
        <v>34</v>
      </c>
      <c r="C14" s="109" t="s">
        <v>35</v>
      </c>
      <c r="D14" s="97">
        <v>8</v>
      </c>
      <c r="E14" s="108" t="s">
        <v>38</v>
      </c>
      <c r="F14" s="91">
        <v>1</v>
      </c>
      <c r="G14" s="91">
        <v>3</v>
      </c>
      <c r="H14" s="91">
        <v>3</v>
      </c>
      <c r="I14" s="91">
        <v>2</v>
      </c>
      <c r="J14" s="91">
        <v>1</v>
      </c>
      <c r="K14" s="108">
        <v>1</v>
      </c>
      <c r="L14" s="129">
        <v>11</v>
      </c>
      <c r="M14" s="131">
        <v>2</v>
      </c>
      <c r="N14" s="129">
        <v>66</v>
      </c>
      <c r="O14" s="130">
        <v>0.6</v>
      </c>
      <c r="P14" s="130">
        <v>0.4</v>
      </c>
      <c r="Q14" s="91">
        <v>0.4</v>
      </c>
      <c r="R14" s="111">
        <v>13.3</v>
      </c>
      <c r="S14" s="130">
        <f>D14*R14</f>
        <v>106.4</v>
      </c>
      <c r="T14" s="91">
        <v>12</v>
      </c>
      <c r="U14" s="136">
        <f>D14*T14</f>
        <v>96</v>
      </c>
    </row>
    <row r="15" ht="20.1" customHeight="1" spans="1:21">
      <c r="A15" s="108">
        <v>1646106</v>
      </c>
      <c r="B15" s="91" t="s">
        <v>34</v>
      </c>
      <c r="C15" s="109" t="s">
        <v>37</v>
      </c>
      <c r="D15" s="97">
        <v>4</v>
      </c>
      <c r="E15" s="108" t="s">
        <v>38</v>
      </c>
      <c r="F15" s="91">
        <v>1</v>
      </c>
      <c r="G15" s="91">
        <v>3</v>
      </c>
      <c r="H15" s="91">
        <v>3</v>
      </c>
      <c r="I15" s="91">
        <v>2</v>
      </c>
      <c r="J15" s="91">
        <v>1</v>
      </c>
      <c r="K15" s="108">
        <v>1</v>
      </c>
      <c r="L15" s="129">
        <v>11</v>
      </c>
      <c r="M15" s="131">
        <v>1</v>
      </c>
      <c r="N15" s="129">
        <v>11</v>
      </c>
      <c r="O15" s="130">
        <v>0.6</v>
      </c>
      <c r="P15" s="130">
        <v>0.4</v>
      </c>
      <c r="Q15" s="91">
        <v>0.2</v>
      </c>
      <c r="R15" s="111">
        <v>7</v>
      </c>
      <c r="S15" s="130">
        <f>D15*R15</f>
        <v>28</v>
      </c>
      <c r="T15" s="91">
        <v>6</v>
      </c>
      <c r="U15" s="136">
        <f>D15*T15</f>
        <v>24</v>
      </c>
    </row>
    <row r="16" ht="15.5" spans="1:21">
      <c r="A16" s="110" t="s">
        <v>39</v>
      </c>
      <c r="B16" s="111"/>
      <c r="C16" s="112"/>
      <c r="D16" s="113">
        <v>8</v>
      </c>
      <c r="E16" s="111"/>
      <c r="F16" s="114"/>
      <c r="G16" s="114"/>
      <c r="H16" s="114"/>
      <c r="I16" s="114"/>
      <c r="J16" s="114"/>
      <c r="K16" s="114"/>
      <c r="L16" s="117"/>
      <c r="M16" s="132"/>
      <c r="N16" s="133">
        <v>154</v>
      </c>
      <c r="O16" s="111"/>
      <c r="P16" s="124"/>
      <c r="Q16" s="124"/>
      <c r="R16" s="137"/>
      <c r="S16" s="110">
        <f>SUM(S12:S15)</f>
        <v>268</v>
      </c>
      <c r="T16" s="98"/>
      <c r="U16" s="110">
        <f>SUM(U12:U15)</f>
        <v>239.2</v>
      </c>
    </row>
    <row r="17" spans="1:20">
      <c r="A17" s="5"/>
      <c r="C17" s="3"/>
      <c r="D17" s="115"/>
      <c r="F17" s="5"/>
      <c r="G17" s="5"/>
      <c r="H17" s="5"/>
      <c r="I17" s="5"/>
      <c r="J17" s="5"/>
      <c r="K17" s="5"/>
      <c r="L17" s="3"/>
      <c r="M17" s="3"/>
      <c r="N17" s="3"/>
      <c r="O17" s="67"/>
      <c r="P17" s="67"/>
      <c r="Q17" s="67"/>
      <c r="R17" s="3"/>
      <c r="S17" s="3"/>
      <c r="T17" s="3"/>
    </row>
    <row r="18" spans="1:20">
      <c r="A18" s="5"/>
      <c r="C18" s="3"/>
      <c r="D18" s="115"/>
      <c r="F18" s="5"/>
      <c r="G18" s="5"/>
      <c r="H18" s="5"/>
      <c r="I18" s="5"/>
      <c r="J18" s="5"/>
      <c r="K18" s="5"/>
      <c r="L18" s="3"/>
      <c r="M18" s="3"/>
      <c r="N18" s="3"/>
      <c r="O18" s="67"/>
      <c r="P18" s="67"/>
      <c r="Q18" s="67"/>
      <c r="R18" s="3"/>
      <c r="S18" s="3"/>
      <c r="T18" s="3"/>
    </row>
    <row r="19" ht="15.5" spans="1:21">
      <c r="A19" s="90"/>
      <c r="B19" s="91"/>
      <c r="C19" s="92"/>
      <c r="D19" s="93"/>
      <c r="E19" s="91"/>
      <c r="F19" s="90"/>
      <c r="G19" s="90"/>
      <c r="H19" s="90"/>
      <c r="I19" s="90"/>
      <c r="J19" s="90"/>
      <c r="K19" s="90"/>
      <c r="L19" s="91"/>
      <c r="M19" s="91"/>
      <c r="N19" s="90"/>
      <c r="O19" s="111" t="s">
        <v>40</v>
      </c>
      <c r="P19" s="124"/>
      <c r="Q19" s="124"/>
      <c r="R19" s="124"/>
      <c r="S19" s="124"/>
      <c r="T19" s="124"/>
      <c r="U19" s="117"/>
    </row>
    <row r="20" spans="1:21">
      <c r="A20" s="94"/>
      <c r="B20" s="95"/>
      <c r="C20" s="96"/>
      <c r="D20" s="97"/>
      <c r="E20" s="98"/>
      <c r="F20" s="99"/>
      <c r="G20" s="99"/>
      <c r="H20" s="99"/>
      <c r="I20" s="99"/>
      <c r="J20" s="99"/>
      <c r="K20" s="99"/>
      <c r="L20" s="98"/>
      <c r="M20" s="125"/>
      <c r="N20" s="106"/>
      <c r="O20" s="126" t="s">
        <v>41</v>
      </c>
      <c r="P20" s="127"/>
      <c r="Q20" s="135"/>
      <c r="R20" s="98"/>
      <c r="S20" s="98"/>
      <c r="T20" s="98"/>
      <c r="U20" s="60"/>
    </row>
    <row r="21" ht="29" spans="1:21">
      <c r="A21" s="100" t="s">
        <v>42</v>
      </c>
      <c r="B21" s="101" t="s">
        <v>43</v>
      </c>
      <c r="C21" s="96" t="s">
        <v>44</v>
      </c>
      <c r="D21" s="97" t="s">
        <v>44</v>
      </c>
      <c r="E21" s="102" t="s">
        <v>45</v>
      </c>
      <c r="F21" s="103"/>
      <c r="G21" s="103"/>
      <c r="H21" s="103"/>
      <c r="I21" s="103"/>
      <c r="J21" s="103"/>
      <c r="K21" s="103"/>
      <c r="L21" s="98" t="s">
        <v>46</v>
      </c>
      <c r="M21" s="125"/>
      <c r="N21" s="106"/>
      <c r="O21" s="101" t="s">
        <v>47</v>
      </c>
      <c r="P21" s="101" t="s">
        <v>48</v>
      </c>
      <c r="Q21" s="101" t="s">
        <v>49</v>
      </c>
      <c r="R21" s="102" t="s">
        <v>50</v>
      </c>
      <c r="S21" s="102" t="s">
        <v>51</v>
      </c>
      <c r="T21" s="102" t="s">
        <v>52</v>
      </c>
      <c r="U21" s="102" t="s">
        <v>53</v>
      </c>
    </row>
    <row r="22" ht="43.5" spans="1:21">
      <c r="A22" s="104"/>
      <c r="B22" s="105"/>
      <c r="C22" s="106" t="s">
        <v>21</v>
      </c>
      <c r="D22" s="107" t="s">
        <v>22</v>
      </c>
      <c r="E22" s="98" t="s">
        <v>23</v>
      </c>
      <c r="F22" s="96" t="s">
        <v>24</v>
      </c>
      <c r="G22" s="96" t="s">
        <v>25</v>
      </c>
      <c r="H22" s="96" t="s">
        <v>26</v>
      </c>
      <c r="I22" s="96" t="s">
        <v>27</v>
      </c>
      <c r="J22" s="116" t="s">
        <v>28</v>
      </c>
      <c r="K22" s="116" t="s">
        <v>29</v>
      </c>
      <c r="L22" s="106" t="s">
        <v>22</v>
      </c>
      <c r="M22" s="128" t="s">
        <v>54</v>
      </c>
      <c r="N22" s="106" t="s">
        <v>55</v>
      </c>
      <c r="O22" s="105"/>
      <c r="P22" s="105"/>
      <c r="Q22" s="105"/>
      <c r="R22" s="98" t="s">
        <v>33</v>
      </c>
      <c r="S22" s="98" t="s">
        <v>33</v>
      </c>
      <c r="T22" s="98" t="s">
        <v>33</v>
      </c>
      <c r="U22" s="98" t="s">
        <v>33</v>
      </c>
    </row>
    <row r="23" ht="20.1" customHeight="1" spans="1:21">
      <c r="A23" s="108">
        <v>1646103</v>
      </c>
      <c r="B23" s="91" t="s">
        <v>34</v>
      </c>
      <c r="C23" s="96" t="s">
        <v>35</v>
      </c>
      <c r="D23" s="97">
        <v>8</v>
      </c>
      <c r="E23" s="108" t="s">
        <v>36</v>
      </c>
      <c r="F23" s="91">
        <v>1</v>
      </c>
      <c r="G23" s="91">
        <v>3</v>
      </c>
      <c r="H23" s="91">
        <v>3</v>
      </c>
      <c r="I23" s="91">
        <v>2</v>
      </c>
      <c r="J23" s="91">
        <v>1</v>
      </c>
      <c r="K23" s="108">
        <v>1</v>
      </c>
      <c r="L23" s="129">
        <v>11</v>
      </c>
      <c r="M23" s="98">
        <v>2</v>
      </c>
      <c r="N23" s="129">
        <v>66</v>
      </c>
      <c r="O23" s="130">
        <v>0.6</v>
      </c>
      <c r="P23" s="130">
        <v>0.4</v>
      </c>
      <c r="Q23" s="91">
        <v>0.4</v>
      </c>
      <c r="R23" s="91">
        <v>13.2</v>
      </c>
      <c r="S23" s="130">
        <f>D23*R23</f>
        <v>105.6</v>
      </c>
      <c r="T23" s="91">
        <v>11.9</v>
      </c>
      <c r="U23" s="136">
        <f>D23*T23</f>
        <v>95.2</v>
      </c>
    </row>
    <row r="24" ht="20.1" customHeight="1" spans="1:21">
      <c r="A24" s="108">
        <v>1646103</v>
      </c>
      <c r="B24" s="91" t="s">
        <v>34</v>
      </c>
      <c r="C24" s="109" t="s">
        <v>35</v>
      </c>
      <c r="D24" s="97">
        <v>8</v>
      </c>
      <c r="E24" s="108" t="s">
        <v>38</v>
      </c>
      <c r="F24" s="91">
        <v>1</v>
      </c>
      <c r="G24" s="91">
        <v>3</v>
      </c>
      <c r="H24" s="91">
        <v>3</v>
      </c>
      <c r="I24" s="91">
        <v>2</v>
      </c>
      <c r="J24" s="91">
        <v>1</v>
      </c>
      <c r="K24" s="108">
        <v>1</v>
      </c>
      <c r="L24" s="129">
        <v>11</v>
      </c>
      <c r="M24" s="131">
        <v>2</v>
      </c>
      <c r="N24" s="129">
        <v>66</v>
      </c>
      <c r="O24" s="130">
        <v>0.6</v>
      </c>
      <c r="P24" s="130">
        <v>0.4</v>
      </c>
      <c r="Q24" s="91">
        <v>0.4</v>
      </c>
      <c r="R24" s="91">
        <v>13.3</v>
      </c>
      <c r="S24" s="130">
        <f>D24*R24</f>
        <v>106.4</v>
      </c>
      <c r="T24" s="91">
        <v>12</v>
      </c>
      <c r="U24" s="136">
        <f>D24*T24</f>
        <v>96</v>
      </c>
    </row>
    <row r="25" ht="15.5" spans="1:21">
      <c r="A25" s="110" t="s">
        <v>39</v>
      </c>
      <c r="B25" s="111"/>
      <c r="C25" s="112"/>
      <c r="D25" s="113">
        <v>6</v>
      </c>
      <c r="E25" s="111"/>
      <c r="F25" s="114"/>
      <c r="G25" s="114"/>
      <c r="H25" s="114"/>
      <c r="I25" s="114"/>
      <c r="J25" s="114"/>
      <c r="K25" s="114"/>
      <c r="L25" s="117"/>
      <c r="M25" s="132"/>
      <c r="N25" s="133">
        <v>132</v>
      </c>
      <c r="O25" s="111"/>
      <c r="P25" s="124"/>
      <c r="Q25" s="124"/>
      <c r="R25" s="137"/>
      <c r="S25" s="110">
        <f>SUM(S23:S24)</f>
        <v>212</v>
      </c>
      <c r="T25" s="98"/>
      <c r="U25" s="110">
        <f>SUM(U23:U24)</f>
        <v>191.2</v>
      </c>
    </row>
    <row r="26" spans="1:20">
      <c r="A26" s="5"/>
      <c r="C26" s="3"/>
      <c r="D26" s="115"/>
      <c r="F26" s="5"/>
      <c r="G26" s="5"/>
      <c r="H26" s="5"/>
      <c r="I26" s="5"/>
      <c r="J26" s="5"/>
      <c r="K26" s="5"/>
      <c r="L26" s="3"/>
      <c r="M26" s="3"/>
      <c r="N26" s="3"/>
      <c r="O26" s="67"/>
      <c r="P26" s="67"/>
      <c r="Q26" s="67"/>
      <c r="R26" s="3"/>
      <c r="S26" s="3"/>
      <c r="T26" s="3"/>
    </row>
    <row r="27" ht="15.5" spans="1:21">
      <c r="A27" s="90"/>
      <c r="B27" s="91"/>
      <c r="C27" s="92"/>
      <c r="D27" s="93"/>
      <c r="E27" s="91"/>
      <c r="F27" s="90"/>
      <c r="G27" s="90"/>
      <c r="H27" s="90"/>
      <c r="I27" s="90"/>
      <c r="J27" s="90"/>
      <c r="K27" s="90"/>
      <c r="L27" s="91"/>
      <c r="M27" s="91"/>
      <c r="N27" s="90"/>
      <c r="O27" s="111" t="s">
        <v>40</v>
      </c>
      <c r="P27" s="124"/>
      <c r="Q27" s="124"/>
      <c r="R27" s="124"/>
      <c r="S27" s="124"/>
      <c r="T27" s="124"/>
      <c r="U27" s="117"/>
    </row>
    <row r="28" spans="1:21">
      <c r="A28" s="94"/>
      <c r="B28" s="95"/>
      <c r="C28" s="96"/>
      <c r="D28" s="97"/>
      <c r="E28" s="98"/>
      <c r="F28" s="99"/>
      <c r="G28" s="99"/>
      <c r="H28" s="99"/>
      <c r="I28" s="99"/>
      <c r="J28" s="99"/>
      <c r="K28" s="99"/>
      <c r="L28" s="98"/>
      <c r="M28" s="125"/>
      <c r="N28" s="106"/>
      <c r="O28" s="126" t="s">
        <v>41</v>
      </c>
      <c r="P28" s="127"/>
      <c r="Q28" s="135"/>
      <c r="R28" s="98"/>
      <c r="S28" s="98"/>
      <c r="T28" s="98"/>
      <c r="U28" s="60"/>
    </row>
    <row r="29" ht="29" spans="1:21">
      <c r="A29" s="100" t="s">
        <v>42</v>
      </c>
      <c r="B29" s="101" t="s">
        <v>43</v>
      </c>
      <c r="C29" s="96" t="s">
        <v>44</v>
      </c>
      <c r="D29" s="97" t="s">
        <v>44</v>
      </c>
      <c r="E29" s="102" t="s">
        <v>45</v>
      </c>
      <c r="F29" s="103"/>
      <c r="G29" s="103"/>
      <c r="H29" s="103"/>
      <c r="I29" s="103"/>
      <c r="J29" s="103"/>
      <c r="K29" s="103"/>
      <c r="L29" s="98" t="s">
        <v>46</v>
      </c>
      <c r="M29" s="125"/>
      <c r="N29" s="106"/>
      <c r="O29" s="101" t="s">
        <v>47</v>
      </c>
      <c r="P29" s="101" t="s">
        <v>48</v>
      </c>
      <c r="Q29" s="101" t="s">
        <v>49</v>
      </c>
      <c r="R29" s="102" t="s">
        <v>50</v>
      </c>
      <c r="S29" s="102" t="s">
        <v>51</v>
      </c>
      <c r="T29" s="102" t="s">
        <v>52</v>
      </c>
      <c r="U29" s="102" t="s">
        <v>53</v>
      </c>
    </row>
    <row r="30" ht="43.5" spans="1:21">
      <c r="A30" s="104"/>
      <c r="B30" s="105"/>
      <c r="C30" s="106" t="s">
        <v>21</v>
      </c>
      <c r="D30" s="107" t="s">
        <v>22</v>
      </c>
      <c r="E30" s="98" t="s">
        <v>23</v>
      </c>
      <c r="F30" s="96" t="s">
        <v>24</v>
      </c>
      <c r="G30" s="96" t="s">
        <v>25</v>
      </c>
      <c r="H30" s="96" t="s">
        <v>26</v>
      </c>
      <c r="I30" s="96" t="s">
        <v>27</v>
      </c>
      <c r="J30" s="116" t="s">
        <v>28</v>
      </c>
      <c r="K30" s="116" t="s">
        <v>29</v>
      </c>
      <c r="L30" s="106" t="s">
        <v>22</v>
      </c>
      <c r="M30" s="128" t="s">
        <v>54</v>
      </c>
      <c r="N30" s="106" t="s">
        <v>55</v>
      </c>
      <c r="O30" s="105"/>
      <c r="P30" s="105"/>
      <c r="Q30" s="105"/>
      <c r="R30" s="98" t="s">
        <v>33</v>
      </c>
      <c r="S30" s="98" t="s">
        <v>33</v>
      </c>
      <c r="T30" s="98" t="s">
        <v>33</v>
      </c>
      <c r="U30" s="98" t="s">
        <v>33</v>
      </c>
    </row>
    <row r="31" ht="20.1" customHeight="1" spans="1:21">
      <c r="A31" s="108">
        <v>1646101</v>
      </c>
      <c r="B31" s="91" t="s">
        <v>34</v>
      </c>
      <c r="C31" s="96" t="s">
        <v>56</v>
      </c>
      <c r="D31" s="97">
        <v>20</v>
      </c>
      <c r="E31" s="108" t="s">
        <v>36</v>
      </c>
      <c r="F31" s="91">
        <v>1</v>
      </c>
      <c r="G31" s="91">
        <v>3</v>
      </c>
      <c r="H31" s="91">
        <v>3</v>
      </c>
      <c r="I31" s="91">
        <v>2</v>
      </c>
      <c r="J31" s="91">
        <v>1</v>
      </c>
      <c r="K31" s="108">
        <v>1</v>
      </c>
      <c r="L31" s="129">
        <v>11</v>
      </c>
      <c r="M31" s="98">
        <v>2</v>
      </c>
      <c r="N31" s="129">
        <v>198</v>
      </c>
      <c r="O31" s="130">
        <v>0.6</v>
      </c>
      <c r="P31" s="130">
        <v>0.4</v>
      </c>
      <c r="Q31" s="91">
        <v>0.4</v>
      </c>
      <c r="R31" s="91">
        <v>13.2</v>
      </c>
      <c r="S31" s="130">
        <f>D31*R31</f>
        <v>264</v>
      </c>
      <c r="T31" s="91">
        <v>11.9</v>
      </c>
      <c r="U31" s="136">
        <f>D31*T31</f>
        <v>238</v>
      </c>
    </row>
    <row r="32" ht="20.1" customHeight="1" spans="1:21">
      <c r="A32" s="108">
        <v>1646101</v>
      </c>
      <c r="B32" s="91" t="s">
        <v>34</v>
      </c>
      <c r="C32" s="109" t="s">
        <v>56</v>
      </c>
      <c r="D32" s="97">
        <v>20</v>
      </c>
      <c r="E32" s="108" t="s">
        <v>38</v>
      </c>
      <c r="F32" s="91">
        <v>1</v>
      </c>
      <c r="G32" s="91">
        <v>3</v>
      </c>
      <c r="H32" s="91">
        <v>3</v>
      </c>
      <c r="I32" s="91">
        <v>2</v>
      </c>
      <c r="J32" s="91">
        <v>1</v>
      </c>
      <c r="K32" s="108">
        <v>1</v>
      </c>
      <c r="L32" s="134">
        <v>11</v>
      </c>
      <c r="M32" s="131">
        <v>2</v>
      </c>
      <c r="N32" s="129">
        <v>198</v>
      </c>
      <c r="O32" s="130">
        <v>0.6</v>
      </c>
      <c r="P32" s="130">
        <v>0.4</v>
      </c>
      <c r="Q32" s="91">
        <v>0.4</v>
      </c>
      <c r="R32" s="111">
        <v>13.3</v>
      </c>
      <c r="S32" s="130">
        <f>D32*R32</f>
        <v>266</v>
      </c>
      <c r="T32" s="91">
        <v>12</v>
      </c>
      <c r="U32" s="136">
        <f>D32*T32</f>
        <v>240</v>
      </c>
    </row>
    <row r="33" ht="15.5" spans="1:21">
      <c r="A33" s="110" t="s">
        <v>39</v>
      </c>
      <c r="B33" s="111"/>
      <c r="C33" s="112"/>
      <c r="D33" s="113">
        <v>18</v>
      </c>
      <c r="E33" s="111"/>
      <c r="F33" s="114"/>
      <c r="G33" s="114"/>
      <c r="H33" s="114"/>
      <c r="I33" s="114"/>
      <c r="J33" s="114"/>
      <c r="K33" s="114"/>
      <c r="L33" s="117"/>
      <c r="M33" s="132"/>
      <c r="N33" s="133">
        <v>396</v>
      </c>
      <c r="O33" s="111"/>
      <c r="P33" s="124"/>
      <c r="Q33" s="124"/>
      <c r="R33" s="137"/>
      <c r="S33" s="110">
        <f>SUM(S31:S32)</f>
        <v>530</v>
      </c>
      <c r="T33" s="98"/>
      <c r="U33" s="110">
        <f>SUM(U31:U32)</f>
        <v>478</v>
      </c>
    </row>
    <row r="34" spans="1:20">
      <c r="A34" s="5"/>
      <c r="C34" s="3"/>
      <c r="D34" s="115"/>
      <c r="F34" s="5"/>
      <c r="G34" s="5"/>
      <c r="H34" s="5"/>
      <c r="I34" s="5"/>
      <c r="J34" s="5"/>
      <c r="K34" s="5"/>
      <c r="L34" s="3"/>
      <c r="M34" s="3"/>
      <c r="N34" s="3"/>
      <c r="O34" s="67"/>
      <c r="P34" s="67"/>
      <c r="Q34" s="67"/>
      <c r="R34" s="3"/>
      <c r="S34" s="3"/>
      <c r="T34" s="3"/>
    </row>
    <row r="35" ht="15.5" spans="1:21">
      <c r="A35" s="90"/>
      <c r="B35" s="91"/>
      <c r="C35" s="92"/>
      <c r="D35" s="93"/>
      <c r="E35" s="91"/>
      <c r="F35" s="90"/>
      <c r="G35" s="90"/>
      <c r="H35" s="90"/>
      <c r="I35" s="90"/>
      <c r="J35" s="90"/>
      <c r="K35" s="90"/>
      <c r="L35" s="91"/>
      <c r="M35" s="91"/>
      <c r="N35" s="90"/>
      <c r="O35" s="111" t="s">
        <v>40</v>
      </c>
      <c r="P35" s="124"/>
      <c r="Q35" s="124"/>
      <c r="R35" s="124"/>
      <c r="S35" s="124"/>
      <c r="T35" s="124"/>
      <c r="U35" s="117"/>
    </row>
    <row r="36" spans="1:21">
      <c r="A36" s="94"/>
      <c r="B36" s="95"/>
      <c r="C36" s="96"/>
      <c r="D36" s="97"/>
      <c r="E36" s="98"/>
      <c r="F36" s="99"/>
      <c r="G36" s="99"/>
      <c r="H36" s="99"/>
      <c r="I36" s="99"/>
      <c r="J36" s="99"/>
      <c r="K36" s="99"/>
      <c r="L36" s="98"/>
      <c r="M36" s="125"/>
      <c r="N36" s="106"/>
      <c r="O36" s="126" t="s">
        <v>41</v>
      </c>
      <c r="P36" s="127"/>
      <c r="Q36" s="135"/>
      <c r="R36" s="98"/>
      <c r="S36" s="98"/>
      <c r="T36" s="98"/>
      <c r="U36" s="60"/>
    </row>
    <row r="37" ht="29" spans="1:21">
      <c r="A37" s="100" t="s">
        <v>42</v>
      </c>
      <c r="B37" s="101" t="s">
        <v>43</v>
      </c>
      <c r="C37" s="96" t="s">
        <v>44</v>
      </c>
      <c r="D37" s="97" t="s">
        <v>44</v>
      </c>
      <c r="E37" s="102" t="s">
        <v>45</v>
      </c>
      <c r="F37" s="103"/>
      <c r="G37" s="103"/>
      <c r="H37" s="103"/>
      <c r="I37" s="103"/>
      <c r="J37" s="103"/>
      <c r="K37" s="103"/>
      <c r="L37" s="98" t="s">
        <v>46</v>
      </c>
      <c r="M37" s="125"/>
      <c r="N37" s="106"/>
      <c r="O37" s="101" t="s">
        <v>47</v>
      </c>
      <c r="P37" s="101" t="s">
        <v>48</v>
      </c>
      <c r="Q37" s="101" t="s">
        <v>49</v>
      </c>
      <c r="R37" s="102" t="s">
        <v>50</v>
      </c>
      <c r="S37" s="102" t="s">
        <v>51</v>
      </c>
      <c r="T37" s="102" t="s">
        <v>52</v>
      </c>
      <c r="U37" s="102" t="s">
        <v>53</v>
      </c>
    </row>
    <row r="38" ht="43.5" spans="1:21">
      <c r="A38" s="104"/>
      <c r="B38" s="105"/>
      <c r="C38" s="106" t="s">
        <v>21</v>
      </c>
      <c r="D38" s="107" t="s">
        <v>22</v>
      </c>
      <c r="E38" s="98" t="s">
        <v>23</v>
      </c>
      <c r="F38" s="96" t="s">
        <v>24</v>
      </c>
      <c r="G38" s="96" t="s">
        <v>25</v>
      </c>
      <c r="H38" s="96" t="s">
        <v>26</v>
      </c>
      <c r="I38" s="96" t="s">
        <v>27</v>
      </c>
      <c r="J38" s="116" t="s">
        <v>28</v>
      </c>
      <c r="K38" s="116" t="s">
        <v>29</v>
      </c>
      <c r="L38" s="106" t="s">
        <v>22</v>
      </c>
      <c r="M38" s="128" t="s">
        <v>54</v>
      </c>
      <c r="N38" s="106" t="s">
        <v>55</v>
      </c>
      <c r="O38" s="105"/>
      <c r="P38" s="105"/>
      <c r="Q38" s="105"/>
      <c r="R38" s="98" t="s">
        <v>33</v>
      </c>
      <c r="S38" s="98" t="s">
        <v>33</v>
      </c>
      <c r="T38" s="98" t="s">
        <v>33</v>
      </c>
      <c r="U38" s="98" t="s">
        <v>33</v>
      </c>
    </row>
    <row r="39" ht="20.1" customHeight="1" spans="1:21">
      <c r="A39" s="104">
        <v>1646099</v>
      </c>
      <c r="B39" s="91" t="s">
        <v>34</v>
      </c>
      <c r="C39" s="116" t="s">
        <v>57</v>
      </c>
      <c r="D39" s="107">
        <v>10</v>
      </c>
      <c r="E39" s="108" t="s">
        <v>36</v>
      </c>
      <c r="F39" s="91">
        <v>1</v>
      </c>
      <c r="G39" s="91">
        <v>3</v>
      </c>
      <c r="H39" s="91">
        <v>3</v>
      </c>
      <c r="I39" s="91">
        <v>2</v>
      </c>
      <c r="J39" s="91">
        <v>1</v>
      </c>
      <c r="K39" s="108">
        <v>1</v>
      </c>
      <c r="L39" s="129">
        <v>11</v>
      </c>
      <c r="M39" s="128">
        <v>2</v>
      </c>
      <c r="N39" s="106">
        <v>88</v>
      </c>
      <c r="O39" s="130">
        <v>0.6</v>
      </c>
      <c r="P39" s="130">
        <v>0.4</v>
      </c>
      <c r="Q39" s="91">
        <v>0.4</v>
      </c>
      <c r="R39" s="98">
        <v>13.2</v>
      </c>
      <c r="S39" s="98">
        <f>D39*R39</f>
        <v>132</v>
      </c>
      <c r="T39" s="98">
        <v>11.9</v>
      </c>
      <c r="U39" s="98">
        <f>D39*T39</f>
        <v>119</v>
      </c>
    </row>
    <row r="40" ht="20.1" customHeight="1" spans="1:21">
      <c r="A40" s="104">
        <v>1646099</v>
      </c>
      <c r="B40" s="91" t="s">
        <v>34</v>
      </c>
      <c r="C40" s="116" t="s">
        <v>57</v>
      </c>
      <c r="D40" s="107">
        <v>10</v>
      </c>
      <c r="E40" s="108" t="s">
        <v>38</v>
      </c>
      <c r="F40" s="91">
        <v>1</v>
      </c>
      <c r="G40" s="91">
        <v>3</v>
      </c>
      <c r="H40" s="91">
        <v>3</v>
      </c>
      <c r="I40" s="91">
        <v>2</v>
      </c>
      <c r="J40" s="91">
        <v>1</v>
      </c>
      <c r="K40" s="108">
        <v>1</v>
      </c>
      <c r="L40" s="129">
        <v>11</v>
      </c>
      <c r="M40" s="128">
        <v>2</v>
      </c>
      <c r="N40" s="106">
        <v>88</v>
      </c>
      <c r="O40" s="130">
        <v>0.6</v>
      </c>
      <c r="P40" s="130">
        <v>0.4</v>
      </c>
      <c r="Q40" s="91">
        <v>0.4</v>
      </c>
      <c r="R40" s="98">
        <v>13.3</v>
      </c>
      <c r="S40" s="98">
        <f>D40*R40</f>
        <v>133</v>
      </c>
      <c r="T40" s="98">
        <v>12</v>
      </c>
      <c r="U40" s="98">
        <f>D40*T40</f>
        <v>120</v>
      </c>
    </row>
    <row r="41" ht="15.5" spans="1:21">
      <c r="A41" s="110" t="s">
        <v>39</v>
      </c>
      <c r="B41" s="111"/>
      <c r="C41" s="117"/>
      <c r="D41" s="113">
        <v>8</v>
      </c>
      <c r="E41" s="111"/>
      <c r="F41" s="114"/>
      <c r="G41" s="114"/>
      <c r="H41" s="114"/>
      <c r="I41" s="114"/>
      <c r="J41" s="114"/>
      <c r="K41" s="114"/>
      <c r="L41" s="117"/>
      <c r="M41" s="132"/>
      <c r="N41" s="133">
        <v>176</v>
      </c>
      <c r="O41" s="111"/>
      <c r="P41" s="124"/>
      <c r="Q41" s="124"/>
      <c r="R41" s="137"/>
      <c r="S41" s="110">
        <f>SUM(S39:S40)</f>
        <v>265</v>
      </c>
      <c r="T41" s="98"/>
      <c r="U41" s="110">
        <f>SUM(U39:U40)</f>
        <v>239</v>
      </c>
    </row>
    <row r="42" spans="1:20">
      <c r="A42" s="5"/>
      <c r="C42" s="3"/>
      <c r="D42" s="115"/>
      <c r="F42" s="5"/>
      <c r="G42" s="5"/>
      <c r="H42" s="5"/>
      <c r="I42" s="5"/>
      <c r="J42" s="5"/>
      <c r="K42" s="5"/>
      <c r="L42" s="3"/>
      <c r="M42" s="3"/>
      <c r="N42" s="3"/>
      <c r="O42" s="67"/>
      <c r="P42" s="67"/>
      <c r="Q42" s="67"/>
      <c r="R42" s="3"/>
      <c r="S42" s="3"/>
      <c r="T42" s="3"/>
    </row>
    <row r="43" spans="1:20">
      <c r="A43" s="5"/>
      <c r="C43" s="3"/>
      <c r="D43" s="115"/>
      <c r="F43" s="5"/>
      <c r="G43" s="5"/>
      <c r="H43" s="5"/>
      <c r="I43" s="5"/>
      <c r="J43" s="5"/>
      <c r="K43" s="5"/>
      <c r="L43" s="3"/>
      <c r="M43" s="3"/>
      <c r="N43" s="3"/>
      <c r="O43" s="67"/>
      <c r="P43" s="67"/>
      <c r="Q43" s="67"/>
      <c r="R43" s="3"/>
      <c r="S43" s="3"/>
      <c r="T43" s="3"/>
    </row>
    <row r="44" ht="15.5" spans="1:21">
      <c r="A44" s="90"/>
      <c r="B44" s="91"/>
      <c r="C44" s="92"/>
      <c r="D44" s="93"/>
      <c r="E44" s="91"/>
      <c r="F44" s="90"/>
      <c r="G44" s="90"/>
      <c r="H44" s="90"/>
      <c r="I44" s="90"/>
      <c r="J44" s="90"/>
      <c r="K44" s="90"/>
      <c r="L44" s="91"/>
      <c r="M44" s="91"/>
      <c r="N44" s="90"/>
      <c r="O44" s="111" t="s">
        <v>40</v>
      </c>
      <c r="P44" s="124"/>
      <c r="Q44" s="124"/>
      <c r="R44" s="124"/>
      <c r="S44" s="124"/>
      <c r="T44" s="124"/>
      <c r="U44" s="117"/>
    </row>
    <row r="45" spans="1:21">
      <c r="A45" s="94"/>
      <c r="B45" s="95"/>
      <c r="C45" s="96"/>
      <c r="D45" s="97"/>
      <c r="E45" s="98"/>
      <c r="F45" s="99"/>
      <c r="G45" s="99"/>
      <c r="H45" s="99"/>
      <c r="I45" s="99"/>
      <c r="J45" s="99"/>
      <c r="K45" s="99"/>
      <c r="L45" s="98"/>
      <c r="M45" s="125"/>
      <c r="N45" s="106"/>
      <c r="O45" s="126" t="s">
        <v>41</v>
      </c>
      <c r="P45" s="127"/>
      <c r="Q45" s="135"/>
      <c r="R45" s="98"/>
      <c r="S45" s="98"/>
      <c r="T45" s="98"/>
      <c r="U45" s="60"/>
    </row>
    <row r="46" ht="29" spans="1:21">
      <c r="A46" s="100" t="s">
        <v>42</v>
      </c>
      <c r="B46" s="101" t="s">
        <v>43</v>
      </c>
      <c r="C46" s="96" t="s">
        <v>44</v>
      </c>
      <c r="D46" s="97" t="s">
        <v>44</v>
      </c>
      <c r="E46" s="102" t="s">
        <v>45</v>
      </c>
      <c r="F46" s="103"/>
      <c r="G46" s="103"/>
      <c r="H46" s="103"/>
      <c r="I46" s="103"/>
      <c r="J46" s="103"/>
      <c r="K46" s="103"/>
      <c r="L46" s="98" t="s">
        <v>46</v>
      </c>
      <c r="M46" s="125"/>
      <c r="N46" s="106"/>
      <c r="O46" s="101" t="s">
        <v>47</v>
      </c>
      <c r="P46" s="101" t="s">
        <v>48</v>
      </c>
      <c r="Q46" s="101" t="s">
        <v>49</v>
      </c>
      <c r="R46" s="102" t="s">
        <v>50</v>
      </c>
      <c r="S46" s="102" t="s">
        <v>51</v>
      </c>
      <c r="T46" s="102" t="s">
        <v>52</v>
      </c>
      <c r="U46" s="102" t="s">
        <v>53</v>
      </c>
    </row>
    <row r="47" ht="43.5" spans="1:21">
      <c r="A47" s="104"/>
      <c r="B47" s="105"/>
      <c r="C47" s="106" t="s">
        <v>21</v>
      </c>
      <c r="D47" s="107" t="s">
        <v>22</v>
      </c>
      <c r="E47" s="98" t="s">
        <v>23</v>
      </c>
      <c r="F47" s="96" t="s">
        <v>24</v>
      </c>
      <c r="G47" s="96" t="s">
        <v>25</v>
      </c>
      <c r="H47" s="96" t="s">
        <v>26</v>
      </c>
      <c r="I47" s="96" t="s">
        <v>27</v>
      </c>
      <c r="J47" s="116" t="s">
        <v>28</v>
      </c>
      <c r="K47" s="116" t="s">
        <v>29</v>
      </c>
      <c r="L47" s="106" t="s">
        <v>22</v>
      </c>
      <c r="M47" s="128" t="s">
        <v>54</v>
      </c>
      <c r="N47" s="106" t="s">
        <v>55</v>
      </c>
      <c r="O47" s="105"/>
      <c r="P47" s="105"/>
      <c r="Q47" s="105"/>
      <c r="R47" s="98" t="s">
        <v>33</v>
      </c>
      <c r="S47" s="98" t="s">
        <v>33</v>
      </c>
      <c r="T47" s="98" t="s">
        <v>33</v>
      </c>
      <c r="U47" s="98" t="s">
        <v>33</v>
      </c>
    </row>
    <row r="48" ht="20.1" customHeight="1" spans="1:21">
      <c r="A48" s="104">
        <v>1646098</v>
      </c>
      <c r="B48" s="91" t="s">
        <v>34</v>
      </c>
      <c r="C48" s="116" t="s">
        <v>58</v>
      </c>
      <c r="D48" s="107">
        <v>4</v>
      </c>
      <c r="E48" s="108" t="s">
        <v>36</v>
      </c>
      <c r="F48" s="91">
        <v>1</v>
      </c>
      <c r="G48" s="91">
        <v>3</v>
      </c>
      <c r="H48" s="91">
        <v>3</v>
      </c>
      <c r="I48" s="91">
        <v>2</v>
      </c>
      <c r="J48" s="91">
        <v>1</v>
      </c>
      <c r="K48" s="108">
        <v>1</v>
      </c>
      <c r="L48" s="129">
        <v>11</v>
      </c>
      <c r="M48" s="128">
        <v>2</v>
      </c>
      <c r="N48" s="106">
        <v>22</v>
      </c>
      <c r="O48" s="130">
        <v>0.6</v>
      </c>
      <c r="P48" s="130">
        <v>0.4</v>
      </c>
      <c r="Q48" s="91">
        <v>0.4</v>
      </c>
      <c r="R48" s="98">
        <v>13.2</v>
      </c>
      <c r="S48" s="98">
        <f>D48*R48</f>
        <v>52.8</v>
      </c>
      <c r="T48" s="98">
        <v>11.9</v>
      </c>
      <c r="U48" s="98">
        <f>D48*T48</f>
        <v>47.6</v>
      </c>
    </row>
    <row r="49" ht="20.1" customHeight="1" spans="1:21">
      <c r="A49" s="104">
        <v>1646098</v>
      </c>
      <c r="B49" s="91" t="s">
        <v>34</v>
      </c>
      <c r="C49" s="116" t="s">
        <v>59</v>
      </c>
      <c r="D49" s="107">
        <v>4</v>
      </c>
      <c r="E49" s="108" t="s">
        <v>36</v>
      </c>
      <c r="F49" s="91">
        <v>1</v>
      </c>
      <c r="G49" s="91">
        <v>3</v>
      </c>
      <c r="H49" s="91">
        <v>3</v>
      </c>
      <c r="I49" s="91">
        <v>2</v>
      </c>
      <c r="J49" s="91">
        <v>1</v>
      </c>
      <c r="K49" s="108">
        <v>1</v>
      </c>
      <c r="L49" s="129">
        <v>11</v>
      </c>
      <c r="M49" s="128">
        <v>1</v>
      </c>
      <c r="N49" s="106">
        <v>11</v>
      </c>
      <c r="O49" s="130">
        <v>0.6</v>
      </c>
      <c r="P49" s="130">
        <v>0.4</v>
      </c>
      <c r="Q49" s="91">
        <v>0.2</v>
      </c>
      <c r="R49" s="98">
        <v>7</v>
      </c>
      <c r="S49" s="98">
        <f>D49*R49</f>
        <v>28</v>
      </c>
      <c r="T49" s="98">
        <v>6</v>
      </c>
      <c r="U49" s="98">
        <f>D49*T49</f>
        <v>24</v>
      </c>
    </row>
    <row r="50" ht="20.1" customHeight="1" spans="1:21">
      <c r="A50" s="104">
        <v>1646098</v>
      </c>
      <c r="B50" s="91" t="s">
        <v>34</v>
      </c>
      <c r="C50" s="116" t="s">
        <v>58</v>
      </c>
      <c r="D50" s="107">
        <v>4</v>
      </c>
      <c r="E50" s="108" t="s">
        <v>38</v>
      </c>
      <c r="F50" s="91">
        <v>1</v>
      </c>
      <c r="G50" s="91">
        <v>3</v>
      </c>
      <c r="H50" s="91">
        <v>3</v>
      </c>
      <c r="I50" s="91">
        <v>2</v>
      </c>
      <c r="J50" s="91">
        <v>1</v>
      </c>
      <c r="K50" s="108">
        <v>1</v>
      </c>
      <c r="L50" s="129">
        <v>11</v>
      </c>
      <c r="M50" s="128">
        <v>2</v>
      </c>
      <c r="N50" s="106">
        <v>22</v>
      </c>
      <c r="O50" s="130">
        <v>0.6</v>
      </c>
      <c r="P50" s="130">
        <v>0.4</v>
      </c>
      <c r="Q50" s="91">
        <v>0.4</v>
      </c>
      <c r="R50" s="98">
        <v>13.3</v>
      </c>
      <c r="S50" s="98">
        <f>D50*R50</f>
        <v>53.2</v>
      </c>
      <c r="T50" s="98">
        <v>12</v>
      </c>
      <c r="U50" s="98">
        <f>D50*T50</f>
        <v>48</v>
      </c>
    </row>
    <row r="51" ht="20.1" customHeight="1" spans="1:21">
      <c r="A51" s="104">
        <v>1646098</v>
      </c>
      <c r="B51" s="91" t="s">
        <v>34</v>
      </c>
      <c r="C51" s="116" t="s">
        <v>59</v>
      </c>
      <c r="D51" s="107">
        <v>4</v>
      </c>
      <c r="E51" s="108" t="s">
        <v>38</v>
      </c>
      <c r="F51" s="91">
        <v>1</v>
      </c>
      <c r="G51" s="91">
        <v>3</v>
      </c>
      <c r="H51" s="91">
        <v>3</v>
      </c>
      <c r="I51" s="91">
        <v>2</v>
      </c>
      <c r="J51" s="91">
        <v>1</v>
      </c>
      <c r="K51" s="108">
        <v>1</v>
      </c>
      <c r="L51" s="129">
        <v>11</v>
      </c>
      <c r="M51" s="128">
        <v>1</v>
      </c>
      <c r="N51" s="106">
        <v>11</v>
      </c>
      <c r="O51" s="130">
        <v>0.6</v>
      </c>
      <c r="P51" s="130">
        <v>0.4</v>
      </c>
      <c r="Q51" s="91">
        <v>0.2</v>
      </c>
      <c r="R51" s="98">
        <v>7</v>
      </c>
      <c r="S51" s="98">
        <f>D51*R51</f>
        <v>28</v>
      </c>
      <c r="T51" s="98">
        <v>6</v>
      </c>
      <c r="U51" s="98">
        <f>D51*T51</f>
        <v>24</v>
      </c>
    </row>
    <row r="52" ht="15.5" spans="1:21">
      <c r="A52" s="110" t="s">
        <v>39</v>
      </c>
      <c r="B52" s="111"/>
      <c r="C52" s="112"/>
      <c r="D52" s="113">
        <v>4</v>
      </c>
      <c r="E52" s="111"/>
      <c r="F52" s="114"/>
      <c r="G52" s="114"/>
      <c r="H52" s="114"/>
      <c r="I52" s="114"/>
      <c r="J52" s="114"/>
      <c r="K52" s="114"/>
      <c r="L52" s="117"/>
      <c r="M52" s="132"/>
      <c r="N52" s="133">
        <v>66</v>
      </c>
      <c r="O52" s="111"/>
      <c r="P52" s="124"/>
      <c r="Q52" s="124"/>
      <c r="R52" s="137"/>
      <c r="S52" s="110">
        <f>SUM(S48:S51)</f>
        <v>162</v>
      </c>
      <c r="T52" s="98"/>
      <c r="U52" s="110">
        <f>SUM(U48:U51)</f>
        <v>143.6</v>
      </c>
    </row>
    <row r="53" spans="1:20">
      <c r="A53" s="5"/>
      <c r="C53" s="3"/>
      <c r="D53" s="115"/>
      <c r="F53" s="5"/>
      <c r="G53" s="5"/>
      <c r="H53" s="5"/>
      <c r="I53" s="5"/>
      <c r="J53" s="5"/>
      <c r="K53" s="5"/>
      <c r="L53" s="3"/>
      <c r="M53" s="3"/>
      <c r="N53" s="3"/>
      <c r="O53" s="67"/>
      <c r="P53" s="67"/>
      <c r="Q53" s="67"/>
      <c r="R53" s="3"/>
      <c r="S53" s="3"/>
      <c r="T53" s="3"/>
    </row>
    <row r="54" ht="15.5" spans="1:21">
      <c r="A54" s="90"/>
      <c r="B54" s="91"/>
      <c r="C54" s="92"/>
      <c r="D54" s="93"/>
      <c r="E54" s="91"/>
      <c r="F54" s="90"/>
      <c r="G54" s="90"/>
      <c r="H54" s="90"/>
      <c r="I54" s="90"/>
      <c r="J54" s="90"/>
      <c r="K54" s="90"/>
      <c r="L54" s="91"/>
      <c r="M54" s="91"/>
      <c r="N54" s="90"/>
      <c r="O54" s="111" t="s">
        <v>40</v>
      </c>
      <c r="P54" s="124"/>
      <c r="Q54" s="124"/>
      <c r="R54" s="124"/>
      <c r="S54" s="124"/>
      <c r="T54" s="124"/>
      <c r="U54" s="117"/>
    </row>
    <row r="55" spans="1:21">
      <c r="A55" s="94"/>
      <c r="B55" s="95"/>
      <c r="C55" s="96"/>
      <c r="D55" s="97"/>
      <c r="E55" s="98"/>
      <c r="F55" s="99"/>
      <c r="G55" s="99"/>
      <c r="H55" s="99"/>
      <c r="I55" s="99"/>
      <c r="J55" s="99"/>
      <c r="K55" s="99"/>
      <c r="L55" s="98"/>
      <c r="M55" s="125"/>
      <c r="N55" s="106"/>
      <c r="O55" s="126" t="s">
        <v>41</v>
      </c>
      <c r="P55" s="127"/>
      <c r="Q55" s="135"/>
      <c r="R55" s="98"/>
      <c r="S55" s="98"/>
      <c r="T55" s="98"/>
      <c r="U55" s="60"/>
    </row>
    <row r="56" ht="29" spans="1:21">
      <c r="A56" s="100" t="s">
        <v>42</v>
      </c>
      <c r="B56" s="101" t="s">
        <v>43</v>
      </c>
      <c r="C56" s="96" t="s">
        <v>44</v>
      </c>
      <c r="D56" s="97" t="s">
        <v>44</v>
      </c>
      <c r="E56" s="102" t="s">
        <v>45</v>
      </c>
      <c r="F56" s="103"/>
      <c r="G56" s="103"/>
      <c r="H56" s="103"/>
      <c r="I56" s="103"/>
      <c r="J56" s="103"/>
      <c r="K56" s="103"/>
      <c r="L56" s="98" t="s">
        <v>46</v>
      </c>
      <c r="M56" s="125"/>
      <c r="N56" s="106"/>
      <c r="O56" s="101" t="s">
        <v>47</v>
      </c>
      <c r="P56" s="101" t="s">
        <v>48</v>
      </c>
      <c r="Q56" s="101" t="s">
        <v>49</v>
      </c>
      <c r="R56" s="102" t="s">
        <v>50</v>
      </c>
      <c r="S56" s="102" t="s">
        <v>51</v>
      </c>
      <c r="T56" s="102" t="s">
        <v>52</v>
      </c>
      <c r="U56" s="102" t="s">
        <v>53</v>
      </c>
    </row>
    <row r="57" ht="43.5" spans="1:21">
      <c r="A57" s="104"/>
      <c r="B57" s="105"/>
      <c r="C57" s="106" t="s">
        <v>21</v>
      </c>
      <c r="D57" s="107" t="s">
        <v>22</v>
      </c>
      <c r="E57" s="98" t="s">
        <v>23</v>
      </c>
      <c r="F57" s="96" t="s">
        <v>24</v>
      </c>
      <c r="G57" s="96" t="s">
        <v>25</v>
      </c>
      <c r="H57" s="96" t="s">
        <v>26</v>
      </c>
      <c r="I57" s="96" t="s">
        <v>27</v>
      </c>
      <c r="J57" s="116" t="s">
        <v>28</v>
      </c>
      <c r="K57" s="116" t="s">
        <v>29</v>
      </c>
      <c r="L57" s="106" t="s">
        <v>22</v>
      </c>
      <c r="M57" s="128" t="s">
        <v>54</v>
      </c>
      <c r="N57" s="106" t="s">
        <v>55</v>
      </c>
      <c r="O57" s="105"/>
      <c r="P57" s="105"/>
      <c r="Q57" s="105"/>
      <c r="R57" s="98" t="s">
        <v>33</v>
      </c>
      <c r="S57" s="98" t="s">
        <v>33</v>
      </c>
      <c r="T57" s="98" t="s">
        <v>33</v>
      </c>
      <c r="U57" s="98" t="s">
        <v>33</v>
      </c>
    </row>
    <row r="58" ht="20.1" customHeight="1" spans="1:21">
      <c r="A58" s="104">
        <v>1646097</v>
      </c>
      <c r="B58" s="91" t="s">
        <v>34</v>
      </c>
      <c r="C58" s="116" t="s">
        <v>58</v>
      </c>
      <c r="D58" s="107">
        <v>4</v>
      </c>
      <c r="E58" s="108" t="s">
        <v>36</v>
      </c>
      <c r="F58" s="91">
        <v>1</v>
      </c>
      <c r="G58" s="91">
        <v>3</v>
      </c>
      <c r="H58" s="91">
        <v>3</v>
      </c>
      <c r="I58" s="91">
        <v>2</v>
      </c>
      <c r="J58" s="91">
        <v>1</v>
      </c>
      <c r="K58" s="108">
        <v>1</v>
      </c>
      <c r="L58" s="129">
        <v>11</v>
      </c>
      <c r="M58" s="128">
        <v>2</v>
      </c>
      <c r="N58" s="106">
        <v>22</v>
      </c>
      <c r="O58" s="130">
        <v>0.6</v>
      </c>
      <c r="P58" s="130">
        <v>0.4</v>
      </c>
      <c r="Q58" s="130">
        <v>0.4</v>
      </c>
      <c r="R58" s="98">
        <v>13.2</v>
      </c>
      <c r="S58" s="98">
        <f>D58*R58</f>
        <v>52.8</v>
      </c>
      <c r="T58" s="98">
        <v>11.9</v>
      </c>
      <c r="U58" s="98">
        <f>D58*T58</f>
        <v>47.6</v>
      </c>
    </row>
    <row r="59" ht="20.1" customHeight="1" spans="1:21">
      <c r="A59" s="104">
        <v>1646097</v>
      </c>
      <c r="B59" s="91" t="s">
        <v>34</v>
      </c>
      <c r="C59" s="116" t="s">
        <v>58</v>
      </c>
      <c r="D59" s="107">
        <v>4</v>
      </c>
      <c r="E59" s="108" t="s">
        <v>38</v>
      </c>
      <c r="F59" s="91">
        <v>1</v>
      </c>
      <c r="G59" s="91">
        <v>3</v>
      </c>
      <c r="H59" s="91">
        <v>3</v>
      </c>
      <c r="I59" s="91">
        <v>2</v>
      </c>
      <c r="J59" s="91">
        <v>1</v>
      </c>
      <c r="K59" s="108">
        <v>1</v>
      </c>
      <c r="L59" s="129">
        <v>11</v>
      </c>
      <c r="M59" s="128">
        <v>2</v>
      </c>
      <c r="N59" s="106">
        <v>22</v>
      </c>
      <c r="O59" s="130">
        <v>0.6</v>
      </c>
      <c r="P59" s="130">
        <v>0.4</v>
      </c>
      <c r="Q59" s="130">
        <v>0.4</v>
      </c>
      <c r="R59" s="98">
        <v>13.3</v>
      </c>
      <c r="S59" s="98">
        <f>D59*R59</f>
        <v>53.2</v>
      </c>
      <c r="T59" s="98">
        <v>12</v>
      </c>
      <c r="U59" s="98">
        <f>D59*T59</f>
        <v>48</v>
      </c>
    </row>
    <row r="60" ht="15.5" spans="1:21">
      <c r="A60" s="110" t="s">
        <v>39</v>
      </c>
      <c r="B60" s="111"/>
      <c r="C60" s="112"/>
      <c r="D60" s="113">
        <v>2</v>
      </c>
      <c r="E60" s="111"/>
      <c r="F60" s="114"/>
      <c r="G60" s="114"/>
      <c r="H60" s="114"/>
      <c r="I60" s="114"/>
      <c r="J60" s="114"/>
      <c r="K60" s="114"/>
      <c r="L60" s="117"/>
      <c r="M60" s="132"/>
      <c r="N60" s="133">
        <v>44</v>
      </c>
      <c r="O60" s="111"/>
      <c r="P60" s="124"/>
      <c r="Q60" s="124"/>
      <c r="R60" s="137"/>
      <c r="S60" s="110">
        <f>SUM(S58:S59)</f>
        <v>106</v>
      </c>
      <c r="T60" s="98"/>
      <c r="U60" s="110">
        <f>SUM(U58:U59)</f>
        <v>95.6</v>
      </c>
    </row>
    <row r="61" spans="1:20">
      <c r="A61" s="5"/>
      <c r="C61" s="3"/>
      <c r="D61" s="115"/>
      <c r="F61" s="5"/>
      <c r="G61" s="5"/>
      <c r="H61" s="5"/>
      <c r="I61" s="5"/>
      <c r="J61" s="5"/>
      <c r="K61" s="5"/>
      <c r="L61" s="3"/>
      <c r="M61" s="3"/>
      <c r="N61" s="3"/>
      <c r="O61" s="67"/>
      <c r="P61" s="67"/>
      <c r="Q61" s="67"/>
      <c r="R61" s="3"/>
      <c r="S61" s="3"/>
      <c r="T61" s="3"/>
    </row>
    <row r="62" spans="1:20">
      <c r="A62" s="5"/>
      <c r="C62" s="3"/>
      <c r="D62" s="115"/>
      <c r="F62" s="5"/>
      <c r="G62" s="5"/>
      <c r="H62" s="5"/>
      <c r="I62" s="5"/>
      <c r="J62" s="5"/>
      <c r="K62" s="5"/>
      <c r="L62" s="3"/>
      <c r="M62" s="3"/>
      <c r="N62" s="3"/>
      <c r="O62" s="67"/>
      <c r="P62" s="67"/>
      <c r="Q62" s="67"/>
      <c r="R62" s="3"/>
      <c r="S62" s="3"/>
      <c r="T62" s="3"/>
    </row>
    <row r="63" ht="15.5" spans="1:21">
      <c r="A63" s="90"/>
      <c r="B63" s="91"/>
      <c r="C63" s="92"/>
      <c r="D63" s="93"/>
      <c r="E63" s="91"/>
      <c r="F63" s="90"/>
      <c r="G63" s="90"/>
      <c r="H63" s="90"/>
      <c r="I63" s="90"/>
      <c r="J63" s="90"/>
      <c r="K63" s="90"/>
      <c r="L63" s="91"/>
      <c r="M63" s="91"/>
      <c r="N63" s="90"/>
      <c r="O63" s="111" t="s">
        <v>40</v>
      </c>
      <c r="P63" s="124"/>
      <c r="Q63" s="124"/>
      <c r="R63" s="124"/>
      <c r="S63" s="124"/>
      <c r="T63" s="124"/>
      <c r="U63" s="117"/>
    </row>
    <row r="64" spans="1:21">
      <c r="A64" s="94"/>
      <c r="B64" s="95"/>
      <c r="C64" s="96"/>
      <c r="D64" s="97"/>
      <c r="E64" s="98"/>
      <c r="F64" s="99"/>
      <c r="G64" s="99"/>
      <c r="H64" s="99"/>
      <c r="I64" s="99"/>
      <c r="J64" s="99"/>
      <c r="K64" s="99"/>
      <c r="L64" s="98"/>
      <c r="M64" s="125"/>
      <c r="N64" s="106"/>
      <c r="O64" s="126" t="s">
        <v>41</v>
      </c>
      <c r="P64" s="127"/>
      <c r="Q64" s="135"/>
      <c r="R64" s="98"/>
      <c r="S64" s="98"/>
      <c r="T64" s="98"/>
      <c r="U64" s="60"/>
    </row>
    <row r="65" ht="29" spans="1:21">
      <c r="A65" s="100" t="s">
        <v>42</v>
      </c>
      <c r="B65" s="101" t="s">
        <v>43</v>
      </c>
      <c r="C65" s="96" t="s">
        <v>44</v>
      </c>
      <c r="D65" s="97" t="s">
        <v>44</v>
      </c>
      <c r="E65" s="102" t="s">
        <v>45</v>
      </c>
      <c r="F65" s="103"/>
      <c r="G65" s="103"/>
      <c r="H65" s="103"/>
      <c r="I65" s="103"/>
      <c r="J65" s="103"/>
      <c r="K65" s="103"/>
      <c r="L65" s="98" t="s">
        <v>46</v>
      </c>
      <c r="M65" s="125"/>
      <c r="N65" s="106"/>
      <c r="O65" s="101" t="s">
        <v>47</v>
      </c>
      <c r="P65" s="101" t="s">
        <v>48</v>
      </c>
      <c r="Q65" s="101" t="s">
        <v>49</v>
      </c>
      <c r="R65" s="102" t="s">
        <v>50</v>
      </c>
      <c r="S65" s="102" t="s">
        <v>51</v>
      </c>
      <c r="T65" s="102" t="s">
        <v>52</v>
      </c>
      <c r="U65" s="102" t="s">
        <v>53</v>
      </c>
    </row>
    <row r="66" ht="43.5" spans="1:21">
      <c r="A66" s="104"/>
      <c r="B66" s="105"/>
      <c r="C66" s="106" t="s">
        <v>21</v>
      </c>
      <c r="D66" s="107" t="s">
        <v>22</v>
      </c>
      <c r="E66" s="98" t="s">
        <v>23</v>
      </c>
      <c r="F66" s="96" t="s">
        <v>24</v>
      </c>
      <c r="G66" s="96" t="s">
        <v>25</v>
      </c>
      <c r="H66" s="96" t="s">
        <v>26</v>
      </c>
      <c r="I66" s="96" t="s">
        <v>27</v>
      </c>
      <c r="J66" s="116" t="s">
        <v>28</v>
      </c>
      <c r="K66" s="116" t="s">
        <v>29</v>
      </c>
      <c r="L66" s="106" t="s">
        <v>22</v>
      </c>
      <c r="M66" s="128" t="s">
        <v>54</v>
      </c>
      <c r="N66" s="106" t="s">
        <v>55</v>
      </c>
      <c r="O66" s="105"/>
      <c r="P66" s="105"/>
      <c r="Q66" s="105"/>
      <c r="R66" s="98" t="s">
        <v>33</v>
      </c>
      <c r="S66" s="98" t="s">
        <v>33</v>
      </c>
      <c r="T66" s="98" t="s">
        <v>33</v>
      </c>
      <c r="U66" s="98" t="s">
        <v>33</v>
      </c>
    </row>
    <row r="67" ht="20.1" customHeight="1" spans="1:21">
      <c r="A67" s="104">
        <v>1646096</v>
      </c>
      <c r="B67" s="91" t="s">
        <v>34</v>
      </c>
      <c r="C67" s="116" t="s">
        <v>60</v>
      </c>
      <c r="D67" s="107">
        <v>14</v>
      </c>
      <c r="E67" s="108" t="s">
        <v>36</v>
      </c>
      <c r="F67" s="91">
        <v>1</v>
      </c>
      <c r="G67" s="91">
        <v>3</v>
      </c>
      <c r="H67" s="91">
        <v>3</v>
      </c>
      <c r="I67" s="91">
        <v>2</v>
      </c>
      <c r="J67" s="91">
        <v>1</v>
      </c>
      <c r="K67" s="108">
        <v>1</v>
      </c>
      <c r="L67" s="129">
        <v>11</v>
      </c>
      <c r="M67" s="128">
        <v>2</v>
      </c>
      <c r="N67" s="106">
        <v>132</v>
      </c>
      <c r="O67" s="130">
        <v>0.6</v>
      </c>
      <c r="P67" s="130">
        <v>0.4</v>
      </c>
      <c r="Q67" s="130">
        <v>0.4</v>
      </c>
      <c r="R67" s="98">
        <v>13.2</v>
      </c>
      <c r="S67" s="98">
        <f>D67*R67</f>
        <v>184.8</v>
      </c>
      <c r="T67" s="98">
        <v>11.9</v>
      </c>
      <c r="U67" s="98">
        <f>D67*T67</f>
        <v>166.6</v>
      </c>
    </row>
    <row r="68" ht="20.1" customHeight="1" spans="1:21">
      <c r="A68" s="104">
        <v>1646096</v>
      </c>
      <c r="B68" s="91" t="s">
        <v>34</v>
      </c>
      <c r="C68" s="138" t="s">
        <v>60</v>
      </c>
      <c r="D68" s="107">
        <v>14</v>
      </c>
      <c r="E68" s="108" t="s">
        <v>38</v>
      </c>
      <c r="F68" s="91">
        <v>1</v>
      </c>
      <c r="G68" s="91">
        <v>3</v>
      </c>
      <c r="H68" s="91">
        <v>3</v>
      </c>
      <c r="I68" s="91">
        <v>2</v>
      </c>
      <c r="J68" s="91">
        <v>1</v>
      </c>
      <c r="K68" s="108">
        <v>1</v>
      </c>
      <c r="L68" s="129">
        <v>11</v>
      </c>
      <c r="M68" s="139">
        <v>2</v>
      </c>
      <c r="N68" s="106">
        <v>132</v>
      </c>
      <c r="O68" s="130">
        <v>0.6</v>
      </c>
      <c r="P68" s="130">
        <v>0.4</v>
      </c>
      <c r="Q68" s="130">
        <v>0.4</v>
      </c>
      <c r="R68" s="125">
        <v>13.3</v>
      </c>
      <c r="S68" s="98">
        <f>D68*R68</f>
        <v>186.2</v>
      </c>
      <c r="T68" s="98">
        <v>12</v>
      </c>
      <c r="U68" s="98">
        <f>D68*T68</f>
        <v>168</v>
      </c>
    </row>
    <row r="69" ht="15.5" spans="1:21">
      <c r="A69" s="110" t="s">
        <v>39</v>
      </c>
      <c r="B69" s="111"/>
      <c r="C69" s="112"/>
      <c r="D69" s="113">
        <v>12</v>
      </c>
      <c r="E69" s="111"/>
      <c r="F69" s="114"/>
      <c r="G69" s="114"/>
      <c r="H69" s="114"/>
      <c r="I69" s="114"/>
      <c r="J69" s="114"/>
      <c r="K69" s="114"/>
      <c r="L69" s="117"/>
      <c r="M69" s="132"/>
      <c r="N69" s="133">
        <v>264</v>
      </c>
      <c r="O69" s="111"/>
      <c r="P69" s="124"/>
      <c r="Q69" s="124"/>
      <c r="R69" s="137"/>
      <c r="S69" s="110">
        <f>SUM(S67:S68)</f>
        <v>371</v>
      </c>
      <c r="T69" s="98"/>
      <c r="U69" s="110">
        <f>SUM(U67:U68)</f>
        <v>334.6</v>
      </c>
    </row>
    <row r="70" spans="1:20">
      <c r="A70" s="5"/>
      <c r="C70" s="3"/>
      <c r="D70" s="115"/>
      <c r="F70" s="5"/>
      <c r="G70" s="5"/>
      <c r="H70" s="5"/>
      <c r="I70" s="5"/>
      <c r="J70" s="5"/>
      <c r="K70" s="5"/>
      <c r="L70" s="3"/>
      <c r="M70" s="3"/>
      <c r="N70" s="3"/>
      <c r="O70" s="67"/>
      <c r="P70" s="67"/>
      <c r="Q70" s="67"/>
      <c r="R70" s="3"/>
      <c r="S70" s="3"/>
      <c r="T70" s="3"/>
    </row>
    <row r="71" ht="15.5" spans="1:21">
      <c r="A71" s="90"/>
      <c r="B71" s="91"/>
      <c r="C71" s="92"/>
      <c r="D71" s="93"/>
      <c r="E71" s="91"/>
      <c r="F71" s="90"/>
      <c r="G71" s="90"/>
      <c r="H71" s="90"/>
      <c r="I71" s="90"/>
      <c r="J71" s="90"/>
      <c r="K71" s="90"/>
      <c r="L71" s="91"/>
      <c r="M71" s="91"/>
      <c r="N71" s="90"/>
      <c r="O71" s="111" t="s">
        <v>40</v>
      </c>
      <c r="P71" s="124"/>
      <c r="Q71" s="124"/>
      <c r="R71" s="124"/>
      <c r="S71" s="124"/>
      <c r="T71" s="124"/>
      <c r="U71" s="117"/>
    </row>
    <row r="72" spans="1:21">
      <c r="A72" s="94"/>
      <c r="B72" s="95"/>
      <c r="C72" s="96"/>
      <c r="D72" s="97"/>
      <c r="E72" s="98"/>
      <c r="F72" s="99"/>
      <c r="G72" s="99"/>
      <c r="H72" s="99"/>
      <c r="I72" s="99"/>
      <c r="J72" s="99"/>
      <c r="K72" s="99"/>
      <c r="L72" s="98"/>
      <c r="M72" s="125"/>
      <c r="N72" s="106"/>
      <c r="O72" s="126" t="s">
        <v>41</v>
      </c>
      <c r="P72" s="127"/>
      <c r="Q72" s="135"/>
      <c r="R72" s="98"/>
      <c r="S72" s="98"/>
      <c r="T72" s="98"/>
      <c r="U72" s="60"/>
    </row>
    <row r="73" ht="29" spans="1:21">
      <c r="A73" s="100" t="s">
        <v>42</v>
      </c>
      <c r="B73" s="101" t="s">
        <v>43</v>
      </c>
      <c r="C73" s="96" t="s">
        <v>44</v>
      </c>
      <c r="D73" s="97" t="s">
        <v>44</v>
      </c>
      <c r="E73" s="102" t="s">
        <v>45</v>
      </c>
      <c r="F73" s="103"/>
      <c r="G73" s="103"/>
      <c r="H73" s="103"/>
      <c r="I73" s="103"/>
      <c r="J73" s="103"/>
      <c r="K73" s="103"/>
      <c r="L73" s="98" t="s">
        <v>46</v>
      </c>
      <c r="M73" s="125"/>
      <c r="N73" s="106"/>
      <c r="O73" s="101" t="s">
        <v>47</v>
      </c>
      <c r="P73" s="101" t="s">
        <v>48</v>
      </c>
      <c r="Q73" s="101" t="s">
        <v>49</v>
      </c>
      <c r="R73" s="102" t="s">
        <v>50</v>
      </c>
      <c r="S73" s="102" t="s">
        <v>51</v>
      </c>
      <c r="T73" s="102" t="s">
        <v>52</v>
      </c>
      <c r="U73" s="102" t="s">
        <v>53</v>
      </c>
    </row>
    <row r="74" ht="43.5" spans="1:21">
      <c r="A74" s="104"/>
      <c r="B74" s="105"/>
      <c r="C74" s="106" t="s">
        <v>21</v>
      </c>
      <c r="D74" s="107" t="s">
        <v>22</v>
      </c>
      <c r="E74" s="98" t="s">
        <v>23</v>
      </c>
      <c r="F74" s="96" t="s">
        <v>24</v>
      </c>
      <c r="G74" s="96" t="s">
        <v>25</v>
      </c>
      <c r="H74" s="96" t="s">
        <v>26</v>
      </c>
      <c r="I74" s="96" t="s">
        <v>27</v>
      </c>
      <c r="J74" s="116" t="s">
        <v>28</v>
      </c>
      <c r="K74" s="116" t="s">
        <v>29</v>
      </c>
      <c r="L74" s="106" t="s">
        <v>22</v>
      </c>
      <c r="M74" s="128" t="s">
        <v>54</v>
      </c>
      <c r="N74" s="106" t="s">
        <v>55</v>
      </c>
      <c r="O74" s="105"/>
      <c r="P74" s="105"/>
      <c r="Q74" s="105"/>
      <c r="R74" s="98" t="s">
        <v>33</v>
      </c>
      <c r="S74" s="98" t="s">
        <v>33</v>
      </c>
      <c r="T74" s="98" t="s">
        <v>33</v>
      </c>
      <c r="U74" s="98" t="s">
        <v>33</v>
      </c>
    </row>
    <row r="75" ht="20.1" customHeight="1" spans="1:21">
      <c r="A75" s="104">
        <v>1646095</v>
      </c>
      <c r="B75" s="91" t="s">
        <v>34</v>
      </c>
      <c r="C75" s="116" t="s">
        <v>58</v>
      </c>
      <c r="D75" s="107">
        <v>4</v>
      </c>
      <c r="E75" s="108" t="s">
        <v>36</v>
      </c>
      <c r="F75" s="91">
        <v>1</v>
      </c>
      <c r="G75" s="91">
        <v>3</v>
      </c>
      <c r="H75" s="91">
        <v>3</v>
      </c>
      <c r="I75" s="91">
        <v>2</v>
      </c>
      <c r="J75" s="91">
        <v>1</v>
      </c>
      <c r="K75" s="108">
        <v>1</v>
      </c>
      <c r="L75" s="129">
        <v>11</v>
      </c>
      <c r="M75" s="128">
        <v>2</v>
      </c>
      <c r="N75" s="106">
        <v>22</v>
      </c>
      <c r="O75" s="130">
        <v>0.6</v>
      </c>
      <c r="P75" s="130">
        <v>0.4</v>
      </c>
      <c r="Q75" s="91">
        <v>0.4</v>
      </c>
      <c r="R75" s="98">
        <v>13.2</v>
      </c>
      <c r="S75" s="98">
        <f>D75*R75</f>
        <v>52.8</v>
      </c>
      <c r="T75" s="98">
        <v>11.9</v>
      </c>
      <c r="U75" s="98">
        <f>D75*T75</f>
        <v>47.6</v>
      </c>
    </row>
    <row r="76" ht="20.1" customHeight="1" spans="1:21">
      <c r="A76" s="104">
        <v>1646095</v>
      </c>
      <c r="B76" s="91" t="s">
        <v>34</v>
      </c>
      <c r="C76" s="116" t="s">
        <v>58</v>
      </c>
      <c r="D76" s="107">
        <v>4</v>
      </c>
      <c r="E76" s="108" t="s">
        <v>38</v>
      </c>
      <c r="F76" s="91">
        <v>1</v>
      </c>
      <c r="G76" s="91">
        <v>3</v>
      </c>
      <c r="H76" s="91">
        <v>3</v>
      </c>
      <c r="I76" s="91">
        <v>2</v>
      </c>
      <c r="J76" s="91">
        <v>1</v>
      </c>
      <c r="K76" s="108">
        <v>1</v>
      </c>
      <c r="L76" s="129">
        <v>11</v>
      </c>
      <c r="M76" s="128">
        <v>2</v>
      </c>
      <c r="N76" s="106">
        <v>22</v>
      </c>
      <c r="O76" s="130">
        <v>0.6</v>
      </c>
      <c r="P76" s="130">
        <v>0.4</v>
      </c>
      <c r="Q76" s="91">
        <v>0.4</v>
      </c>
      <c r="R76" s="98">
        <v>13.3</v>
      </c>
      <c r="S76" s="98">
        <f>D76*R76</f>
        <v>53.2</v>
      </c>
      <c r="T76" s="98">
        <v>12</v>
      </c>
      <c r="U76" s="98">
        <f>D76*T76</f>
        <v>48</v>
      </c>
    </row>
    <row r="77" ht="15.5" spans="1:21">
      <c r="A77" s="110" t="s">
        <v>39</v>
      </c>
      <c r="B77" s="111"/>
      <c r="C77" s="112"/>
      <c r="D77" s="113">
        <v>2</v>
      </c>
      <c r="E77" s="111"/>
      <c r="F77" s="114"/>
      <c r="G77" s="114"/>
      <c r="H77" s="114"/>
      <c r="I77" s="114"/>
      <c r="J77" s="114"/>
      <c r="K77" s="114"/>
      <c r="L77" s="117"/>
      <c r="M77" s="132"/>
      <c r="N77" s="133">
        <v>44</v>
      </c>
      <c r="O77" s="111"/>
      <c r="P77" s="124"/>
      <c r="Q77" s="124"/>
      <c r="R77" s="137"/>
      <c r="S77" s="110">
        <f>SUM(S75:S76)</f>
        <v>106</v>
      </c>
      <c r="T77" s="98"/>
      <c r="U77" s="110">
        <f>SUM(U75:U76)</f>
        <v>95.6</v>
      </c>
    </row>
    <row r="78" spans="1:20">
      <c r="A78" s="5"/>
      <c r="C78" s="3"/>
      <c r="D78" s="115"/>
      <c r="F78" s="5"/>
      <c r="G78" s="5"/>
      <c r="H78" s="5"/>
      <c r="I78" s="5"/>
      <c r="J78" s="5"/>
      <c r="K78" s="5"/>
      <c r="L78" s="3"/>
      <c r="M78" s="3"/>
      <c r="N78" s="3"/>
      <c r="O78" s="67"/>
      <c r="P78" s="67"/>
      <c r="Q78" s="67"/>
      <c r="R78" s="3"/>
      <c r="S78" s="3"/>
      <c r="T78" s="3"/>
    </row>
    <row r="79" ht="15.5" spans="1:21">
      <c r="A79" s="90"/>
      <c r="B79" s="91"/>
      <c r="C79" s="92"/>
      <c r="D79" s="93"/>
      <c r="E79" s="91"/>
      <c r="F79" s="90"/>
      <c r="G79" s="90"/>
      <c r="H79" s="90"/>
      <c r="I79" s="90"/>
      <c r="J79" s="90"/>
      <c r="K79" s="90"/>
      <c r="L79" s="91"/>
      <c r="M79" s="91"/>
      <c r="N79" s="90"/>
      <c r="O79" s="111" t="s">
        <v>40</v>
      </c>
      <c r="P79" s="124"/>
      <c r="Q79" s="124"/>
      <c r="R79" s="124"/>
      <c r="S79" s="124"/>
      <c r="T79" s="124"/>
      <c r="U79" s="117"/>
    </row>
    <row r="82" spans="1:21">
      <c r="A82" s="94"/>
      <c r="B82" s="95"/>
      <c r="C82" s="96"/>
      <c r="D82" s="97"/>
      <c r="E82" s="98"/>
      <c r="F82" s="99"/>
      <c r="G82" s="99"/>
      <c r="H82" s="99"/>
      <c r="I82" s="99"/>
      <c r="J82" s="99"/>
      <c r="K82" s="99"/>
      <c r="L82" s="98"/>
      <c r="M82" s="125"/>
      <c r="N82" s="106"/>
      <c r="O82" s="126" t="s">
        <v>41</v>
      </c>
      <c r="P82" s="127"/>
      <c r="Q82" s="135"/>
      <c r="R82" s="98"/>
      <c r="S82" s="98"/>
      <c r="T82" s="98"/>
      <c r="U82" s="60"/>
    </row>
    <row r="83" ht="29" spans="1:21">
      <c r="A83" s="100" t="s">
        <v>42</v>
      </c>
      <c r="B83" s="101" t="s">
        <v>43</v>
      </c>
      <c r="C83" s="96" t="s">
        <v>44</v>
      </c>
      <c r="D83" s="97" t="s">
        <v>44</v>
      </c>
      <c r="E83" s="102" t="s">
        <v>45</v>
      </c>
      <c r="F83" s="103"/>
      <c r="G83" s="103"/>
      <c r="H83" s="103"/>
      <c r="I83" s="103"/>
      <c r="J83" s="103"/>
      <c r="K83" s="103"/>
      <c r="L83" s="98" t="s">
        <v>46</v>
      </c>
      <c r="M83" s="125"/>
      <c r="N83" s="106"/>
      <c r="O83" s="101" t="s">
        <v>47</v>
      </c>
      <c r="P83" s="101" t="s">
        <v>48</v>
      </c>
      <c r="Q83" s="101" t="s">
        <v>49</v>
      </c>
      <c r="R83" s="102" t="s">
        <v>50</v>
      </c>
      <c r="S83" s="102" t="s">
        <v>51</v>
      </c>
      <c r="T83" s="102" t="s">
        <v>52</v>
      </c>
      <c r="U83" s="102" t="s">
        <v>53</v>
      </c>
    </row>
    <row r="84" ht="43.5" spans="1:21">
      <c r="A84" s="104"/>
      <c r="B84" s="105"/>
      <c r="C84" s="106" t="s">
        <v>21</v>
      </c>
      <c r="D84" s="107" t="s">
        <v>22</v>
      </c>
      <c r="E84" s="98" t="s">
        <v>23</v>
      </c>
      <c r="F84" s="96" t="s">
        <v>24</v>
      </c>
      <c r="G84" s="96" t="s">
        <v>25</v>
      </c>
      <c r="H84" s="96" t="s">
        <v>26</v>
      </c>
      <c r="I84" s="96" t="s">
        <v>27</v>
      </c>
      <c r="J84" s="116" t="s">
        <v>28</v>
      </c>
      <c r="K84" s="116" t="s">
        <v>29</v>
      </c>
      <c r="L84" s="106" t="s">
        <v>22</v>
      </c>
      <c r="M84" s="128" t="s">
        <v>54</v>
      </c>
      <c r="N84" s="106" t="s">
        <v>55</v>
      </c>
      <c r="O84" s="105"/>
      <c r="P84" s="105"/>
      <c r="Q84" s="105"/>
      <c r="R84" s="98" t="s">
        <v>33</v>
      </c>
      <c r="S84" s="98" t="s">
        <v>33</v>
      </c>
      <c r="T84" s="98" t="s">
        <v>33</v>
      </c>
      <c r="U84" s="98" t="s">
        <v>33</v>
      </c>
    </row>
    <row r="85" ht="20.1" customHeight="1" spans="1:21">
      <c r="A85" s="104">
        <v>1646094</v>
      </c>
      <c r="B85" s="91" t="s">
        <v>34</v>
      </c>
      <c r="C85" s="116" t="s">
        <v>58</v>
      </c>
      <c r="D85" s="107">
        <v>4</v>
      </c>
      <c r="E85" s="108" t="s">
        <v>36</v>
      </c>
      <c r="F85" s="91">
        <v>1</v>
      </c>
      <c r="G85" s="91">
        <v>3</v>
      </c>
      <c r="H85" s="91">
        <v>3</v>
      </c>
      <c r="I85" s="91">
        <v>2</v>
      </c>
      <c r="J85" s="91">
        <v>1</v>
      </c>
      <c r="K85" s="108">
        <v>1</v>
      </c>
      <c r="L85" s="129">
        <v>11</v>
      </c>
      <c r="M85" s="128">
        <v>2</v>
      </c>
      <c r="N85" s="106">
        <v>22</v>
      </c>
      <c r="O85" s="130">
        <v>0.6</v>
      </c>
      <c r="P85" s="130">
        <v>0.4</v>
      </c>
      <c r="Q85" s="91">
        <v>0.4</v>
      </c>
      <c r="R85" s="98">
        <v>13.2</v>
      </c>
      <c r="S85" s="98">
        <f>D85*R85</f>
        <v>52.8</v>
      </c>
      <c r="T85" s="98">
        <v>11.9</v>
      </c>
      <c r="U85" s="98">
        <f>D85*T85</f>
        <v>47.6</v>
      </c>
    </row>
    <row r="86" ht="20.1" customHeight="1" spans="1:21">
      <c r="A86" s="104">
        <v>1646094</v>
      </c>
      <c r="B86" s="91" t="s">
        <v>34</v>
      </c>
      <c r="C86" s="116" t="s">
        <v>59</v>
      </c>
      <c r="D86" s="107">
        <v>4</v>
      </c>
      <c r="E86" s="108" t="s">
        <v>36</v>
      </c>
      <c r="F86" s="91">
        <v>1</v>
      </c>
      <c r="G86" s="91">
        <v>3</v>
      </c>
      <c r="H86" s="91">
        <v>3</v>
      </c>
      <c r="I86" s="91">
        <v>2</v>
      </c>
      <c r="J86" s="91">
        <v>1</v>
      </c>
      <c r="K86" s="108">
        <v>1</v>
      </c>
      <c r="L86" s="129">
        <v>11</v>
      </c>
      <c r="M86" s="128">
        <v>1</v>
      </c>
      <c r="N86" s="106">
        <v>11</v>
      </c>
      <c r="O86" s="130">
        <v>0.6</v>
      </c>
      <c r="P86" s="130">
        <v>0.4</v>
      </c>
      <c r="Q86" s="91">
        <v>0.2</v>
      </c>
      <c r="R86" s="98">
        <v>7</v>
      </c>
      <c r="S86" s="98">
        <f>D86*R86</f>
        <v>28</v>
      </c>
      <c r="T86" s="98">
        <v>6</v>
      </c>
      <c r="U86" s="98">
        <f>D86*T86</f>
        <v>24</v>
      </c>
    </row>
    <row r="87" ht="20.1" customHeight="1" spans="1:21">
      <c r="A87" s="104">
        <v>1646094</v>
      </c>
      <c r="B87" s="91" t="s">
        <v>34</v>
      </c>
      <c r="C87" s="116" t="s">
        <v>58</v>
      </c>
      <c r="D87" s="107">
        <v>4</v>
      </c>
      <c r="E87" s="108" t="s">
        <v>38</v>
      </c>
      <c r="F87" s="91">
        <v>1</v>
      </c>
      <c r="G87" s="91">
        <v>3</v>
      </c>
      <c r="H87" s="91">
        <v>3</v>
      </c>
      <c r="I87" s="91">
        <v>2</v>
      </c>
      <c r="J87" s="91">
        <v>1</v>
      </c>
      <c r="K87" s="108">
        <v>1</v>
      </c>
      <c r="L87" s="129">
        <v>11</v>
      </c>
      <c r="M87" s="128">
        <v>2</v>
      </c>
      <c r="N87" s="106">
        <v>22</v>
      </c>
      <c r="O87" s="130">
        <v>0.6</v>
      </c>
      <c r="P87" s="130">
        <v>0.4</v>
      </c>
      <c r="Q87" s="91">
        <v>0.4</v>
      </c>
      <c r="R87" s="98">
        <v>13.3</v>
      </c>
      <c r="S87" s="98">
        <f>D87*R87</f>
        <v>53.2</v>
      </c>
      <c r="T87" s="98">
        <v>12</v>
      </c>
      <c r="U87" s="98">
        <f>D87*T87</f>
        <v>48</v>
      </c>
    </row>
    <row r="88" ht="20.1" customHeight="1" spans="1:21">
      <c r="A88" s="104">
        <v>1646094</v>
      </c>
      <c r="B88" s="91" t="s">
        <v>34</v>
      </c>
      <c r="C88" s="116" t="s">
        <v>59</v>
      </c>
      <c r="D88" s="107">
        <v>4</v>
      </c>
      <c r="E88" s="108" t="s">
        <v>38</v>
      </c>
      <c r="F88" s="91">
        <v>1</v>
      </c>
      <c r="G88" s="91">
        <v>3</v>
      </c>
      <c r="H88" s="91">
        <v>3</v>
      </c>
      <c r="I88" s="91">
        <v>2</v>
      </c>
      <c r="J88" s="91">
        <v>1</v>
      </c>
      <c r="K88" s="108">
        <v>1</v>
      </c>
      <c r="L88" s="129">
        <v>11</v>
      </c>
      <c r="M88" s="128">
        <v>1</v>
      </c>
      <c r="N88" s="106">
        <v>11</v>
      </c>
      <c r="O88" s="130">
        <v>0.6</v>
      </c>
      <c r="P88" s="130">
        <v>0.4</v>
      </c>
      <c r="Q88" s="91">
        <v>0.2</v>
      </c>
      <c r="R88" s="98">
        <v>7</v>
      </c>
      <c r="S88" s="98">
        <f>D88*R88</f>
        <v>28</v>
      </c>
      <c r="T88" s="98">
        <v>6</v>
      </c>
      <c r="U88" s="98">
        <f>D88*T88</f>
        <v>24</v>
      </c>
    </row>
    <row r="89" ht="15.5" spans="1:21">
      <c r="A89" s="110" t="s">
        <v>39</v>
      </c>
      <c r="B89" s="111"/>
      <c r="C89" s="112"/>
      <c r="D89" s="113">
        <v>4</v>
      </c>
      <c r="E89" s="111"/>
      <c r="F89" s="114"/>
      <c r="G89" s="114"/>
      <c r="H89" s="114"/>
      <c r="I89" s="114"/>
      <c r="J89" s="114"/>
      <c r="K89" s="114"/>
      <c r="L89" s="117"/>
      <c r="M89" s="132"/>
      <c r="N89" s="133">
        <v>66</v>
      </c>
      <c r="O89" s="111"/>
      <c r="P89" s="124"/>
      <c r="Q89" s="124"/>
      <c r="R89" s="137"/>
      <c r="S89" s="110">
        <f>SUM(S85:S88)</f>
        <v>162</v>
      </c>
      <c r="T89" s="98"/>
      <c r="U89" s="110">
        <f>SUM(U85:U88)</f>
        <v>143.6</v>
      </c>
    </row>
    <row r="90" spans="1:20">
      <c r="A90" s="5"/>
      <c r="C90" s="3"/>
      <c r="D90" s="115"/>
      <c r="F90" s="5"/>
      <c r="G90" s="5"/>
      <c r="H90" s="5"/>
      <c r="I90" s="5"/>
      <c r="J90" s="5"/>
      <c r="K90" s="5"/>
      <c r="L90" s="3"/>
      <c r="M90" s="3"/>
      <c r="N90" s="3"/>
      <c r="O90" s="67"/>
      <c r="P90" s="67"/>
      <c r="Q90" s="67"/>
      <c r="R90" s="3"/>
      <c r="S90" s="3"/>
      <c r="T90" s="3"/>
    </row>
    <row r="91" ht="15.5" spans="1:21">
      <c r="A91" s="90"/>
      <c r="B91" s="91"/>
      <c r="C91" s="92"/>
      <c r="D91" s="93"/>
      <c r="E91" s="91"/>
      <c r="F91" s="90"/>
      <c r="G91" s="90"/>
      <c r="H91" s="90"/>
      <c r="I91" s="90"/>
      <c r="J91" s="90"/>
      <c r="K91" s="90"/>
      <c r="L91" s="91"/>
      <c r="M91" s="91"/>
      <c r="N91" s="90"/>
      <c r="O91" s="111" t="s">
        <v>40</v>
      </c>
      <c r="P91" s="124"/>
      <c r="Q91" s="124"/>
      <c r="R91" s="124"/>
      <c r="S91" s="124"/>
      <c r="T91" s="124"/>
      <c r="U91" s="117"/>
    </row>
    <row r="93" ht="28" customHeight="1"/>
    <row r="94" spans="1:21">
      <c r="A94" s="94"/>
      <c r="B94" s="95"/>
      <c r="C94" s="96"/>
      <c r="D94" s="97"/>
      <c r="E94" s="98"/>
      <c r="F94" s="99"/>
      <c r="G94" s="99"/>
      <c r="H94" s="99"/>
      <c r="I94" s="99"/>
      <c r="J94" s="99"/>
      <c r="K94" s="99"/>
      <c r="L94" s="98"/>
      <c r="M94" s="125"/>
      <c r="N94" s="106"/>
      <c r="O94" s="126" t="s">
        <v>41</v>
      </c>
      <c r="P94" s="127"/>
      <c r="Q94" s="135"/>
      <c r="R94" s="98"/>
      <c r="S94" s="98"/>
      <c r="T94" s="98"/>
      <c r="U94" s="60"/>
    </row>
    <row r="95" ht="29" spans="1:21">
      <c r="A95" s="100" t="s">
        <v>42</v>
      </c>
      <c r="B95" s="101" t="s">
        <v>43</v>
      </c>
      <c r="C95" s="96" t="s">
        <v>44</v>
      </c>
      <c r="D95" s="97" t="s">
        <v>44</v>
      </c>
      <c r="E95" s="102" t="s">
        <v>45</v>
      </c>
      <c r="F95" s="103"/>
      <c r="G95" s="103"/>
      <c r="H95" s="103"/>
      <c r="I95" s="103"/>
      <c r="J95" s="103"/>
      <c r="K95" s="103"/>
      <c r="L95" s="98" t="s">
        <v>46</v>
      </c>
      <c r="M95" s="125"/>
      <c r="N95" s="106"/>
      <c r="O95" s="101" t="s">
        <v>47</v>
      </c>
      <c r="P95" s="101" t="s">
        <v>48</v>
      </c>
      <c r="Q95" s="101" t="s">
        <v>49</v>
      </c>
      <c r="R95" s="102" t="s">
        <v>50</v>
      </c>
      <c r="S95" s="102" t="s">
        <v>51</v>
      </c>
      <c r="T95" s="102" t="s">
        <v>52</v>
      </c>
      <c r="U95" s="102" t="s">
        <v>53</v>
      </c>
    </row>
    <row r="96" ht="43.5" spans="1:21">
      <c r="A96" s="104"/>
      <c r="B96" s="105"/>
      <c r="C96" s="106" t="s">
        <v>21</v>
      </c>
      <c r="D96" s="107" t="s">
        <v>22</v>
      </c>
      <c r="E96" s="98" t="s">
        <v>23</v>
      </c>
      <c r="F96" s="96" t="s">
        <v>24</v>
      </c>
      <c r="G96" s="96" t="s">
        <v>25</v>
      </c>
      <c r="H96" s="96" t="s">
        <v>26</v>
      </c>
      <c r="I96" s="96" t="s">
        <v>27</v>
      </c>
      <c r="J96" s="116" t="s">
        <v>28</v>
      </c>
      <c r="K96" s="116" t="s">
        <v>29</v>
      </c>
      <c r="L96" s="106" t="s">
        <v>22</v>
      </c>
      <c r="M96" s="128" t="s">
        <v>54</v>
      </c>
      <c r="N96" s="106" t="s">
        <v>55</v>
      </c>
      <c r="O96" s="105"/>
      <c r="P96" s="105"/>
      <c r="Q96" s="105"/>
      <c r="R96" s="98" t="s">
        <v>33</v>
      </c>
      <c r="S96" s="98" t="s">
        <v>33</v>
      </c>
      <c r="T96" s="98" t="s">
        <v>33</v>
      </c>
      <c r="U96" s="98" t="s">
        <v>33</v>
      </c>
    </row>
    <row r="97" ht="20.1" customHeight="1" spans="1:21">
      <c r="A97" s="104">
        <v>1646093</v>
      </c>
      <c r="B97" s="91" t="s">
        <v>34</v>
      </c>
      <c r="C97" s="116" t="s">
        <v>60</v>
      </c>
      <c r="D97" s="107">
        <v>14</v>
      </c>
      <c r="E97" s="108" t="s">
        <v>36</v>
      </c>
      <c r="F97" s="91">
        <v>1</v>
      </c>
      <c r="G97" s="91">
        <v>3</v>
      </c>
      <c r="H97" s="91">
        <v>3</v>
      </c>
      <c r="I97" s="91">
        <v>2</v>
      </c>
      <c r="J97" s="91">
        <v>1</v>
      </c>
      <c r="K97" s="108">
        <v>1</v>
      </c>
      <c r="L97" s="129">
        <v>11</v>
      </c>
      <c r="M97" s="128">
        <v>2</v>
      </c>
      <c r="N97" s="106">
        <v>132</v>
      </c>
      <c r="O97" s="130">
        <v>0.6</v>
      </c>
      <c r="P97" s="130">
        <v>0.4</v>
      </c>
      <c r="Q97" s="91">
        <v>0.4</v>
      </c>
      <c r="R97" s="98">
        <v>13.2</v>
      </c>
      <c r="S97" s="98">
        <f>D97*R97</f>
        <v>184.8</v>
      </c>
      <c r="T97" s="98">
        <v>11.9</v>
      </c>
      <c r="U97" s="98">
        <f>D97*T97</f>
        <v>166.6</v>
      </c>
    </row>
    <row r="98" ht="20.1" customHeight="1" spans="1:21">
      <c r="A98" s="104">
        <v>1646093</v>
      </c>
      <c r="B98" s="91" t="s">
        <v>34</v>
      </c>
      <c r="C98" s="116" t="s">
        <v>61</v>
      </c>
      <c r="D98" s="107">
        <v>4</v>
      </c>
      <c r="E98" s="108" t="s">
        <v>36</v>
      </c>
      <c r="F98" s="91">
        <v>1</v>
      </c>
      <c r="G98" s="91">
        <v>3</v>
      </c>
      <c r="H98" s="91">
        <v>3</v>
      </c>
      <c r="I98" s="91">
        <v>2</v>
      </c>
      <c r="J98" s="91">
        <v>1</v>
      </c>
      <c r="K98" s="108">
        <v>1</v>
      </c>
      <c r="L98" s="129">
        <v>11</v>
      </c>
      <c r="M98" s="128">
        <v>1</v>
      </c>
      <c r="N98" s="106">
        <v>11</v>
      </c>
      <c r="O98" s="130">
        <v>0.6</v>
      </c>
      <c r="P98" s="130">
        <v>0.4</v>
      </c>
      <c r="Q98" s="91">
        <v>0.2</v>
      </c>
      <c r="R98" s="98">
        <v>7</v>
      </c>
      <c r="S98" s="98">
        <f>D98*R98</f>
        <v>28</v>
      </c>
      <c r="T98" s="98">
        <v>6</v>
      </c>
      <c r="U98" s="98">
        <f>D98*T98</f>
        <v>24</v>
      </c>
    </row>
    <row r="99" ht="20.1" customHeight="1" spans="1:21">
      <c r="A99" s="104">
        <v>1646093</v>
      </c>
      <c r="B99" s="91" t="s">
        <v>34</v>
      </c>
      <c r="C99" s="116" t="s">
        <v>60</v>
      </c>
      <c r="D99" s="107">
        <v>14</v>
      </c>
      <c r="E99" s="108" t="s">
        <v>38</v>
      </c>
      <c r="F99" s="91">
        <v>1</v>
      </c>
      <c r="G99" s="91">
        <v>3</v>
      </c>
      <c r="H99" s="91">
        <v>3</v>
      </c>
      <c r="I99" s="91">
        <v>2</v>
      </c>
      <c r="J99" s="91">
        <v>1</v>
      </c>
      <c r="K99" s="108">
        <v>1</v>
      </c>
      <c r="L99" s="129">
        <v>11</v>
      </c>
      <c r="M99" s="128">
        <v>2</v>
      </c>
      <c r="N99" s="106">
        <v>132</v>
      </c>
      <c r="O99" s="130">
        <v>0.6</v>
      </c>
      <c r="P99" s="130">
        <v>0.4</v>
      </c>
      <c r="Q99" s="91">
        <v>0.4</v>
      </c>
      <c r="R99" s="98">
        <v>13.3</v>
      </c>
      <c r="S99" s="98">
        <f>D99*R99</f>
        <v>186.2</v>
      </c>
      <c r="T99" s="98">
        <v>12</v>
      </c>
      <c r="U99" s="98">
        <f>D99*T99</f>
        <v>168</v>
      </c>
    </row>
    <row r="100" ht="20.1" customHeight="1" spans="1:21">
      <c r="A100" s="104">
        <v>1646093</v>
      </c>
      <c r="B100" s="91" t="s">
        <v>34</v>
      </c>
      <c r="C100" s="116" t="s">
        <v>61</v>
      </c>
      <c r="D100" s="107">
        <v>4</v>
      </c>
      <c r="E100" s="108" t="s">
        <v>38</v>
      </c>
      <c r="F100" s="91">
        <v>1</v>
      </c>
      <c r="G100" s="91">
        <v>3</v>
      </c>
      <c r="H100" s="91">
        <v>3</v>
      </c>
      <c r="I100" s="91">
        <v>2</v>
      </c>
      <c r="J100" s="91">
        <v>1</v>
      </c>
      <c r="K100" s="108">
        <v>1</v>
      </c>
      <c r="L100" s="129">
        <v>11</v>
      </c>
      <c r="M100" s="128">
        <v>1</v>
      </c>
      <c r="N100" s="106">
        <v>11</v>
      </c>
      <c r="O100" s="130">
        <v>0.6</v>
      </c>
      <c r="P100" s="130">
        <v>0.4</v>
      </c>
      <c r="Q100" s="91">
        <v>0.2</v>
      </c>
      <c r="R100" s="98">
        <v>7</v>
      </c>
      <c r="S100" s="98">
        <f>D100*R100</f>
        <v>28</v>
      </c>
      <c r="T100" s="98">
        <v>6</v>
      </c>
      <c r="U100" s="98">
        <f>D100*T100</f>
        <v>24</v>
      </c>
    </row>
    <row r="101" ht="15.5" spans="1:21">
      <c r="A101" s="110" t="s">
        <v>39</v>
      </c>
      <c r="B101" s="111"/>
      <c r="C101" s="112"/>
      <c r="D101" s="113">
        <v>14</v>
      </c>
      <c r="E101" s="111"/>
      <c r="F101" s="114"/>
      <c r="G101" s="114"/>
      <c r="H101" s="114"/>
      <c r="I101" s="114"/>
      <c r="J101" s="114"/>
      <c r="K101" s="114"/>
      <c r="L101" s="117"/>
      <c r="M101" s="132"/>
      <c r="N101" s="133">
        <v>286</v>
      </c>
      <c r="O101" s="111"/>
      <c r="P101" s="124"/>
      <c r="Q101" s="124"/>
      <c r="R101" s="137"/>
      <c r="S101" s="110">
        <f>SUM(S97:S100)</f>
        <v>427</v>
      </c>
      <c r="T101" s="98"/>
      <c r="U101" s="110">
        <f>SUM(U97:U100)</f>
        <v>382.6</v>
      </c>
    </row>
    <row r="102" spans="1:20">
      <c r="A102" s="5"/>
      <c r="C102" s="3"/>
      <c r="D102" s="115"/>
      <c r="F102" s="5"/>
      <c r="G102" s="5"/>
      <c r="H102" s="5"/>
      <c r="I102" s="5"/>
      <c r="J102" s="5"/>
      <c r="K102" s="5"/>
      <c r="L102" s="3"/>
      <c r="M102" s="3"/>
      <c r="N102" s="3"/>
      <c r="O102" s="67"/>
      <c r="P102" s="67"/>
      <c r="Q102" s="67"/>
      <c r="R102" s="3"/>
      <c r="S102" s="3"/>
      <c r="T102" s="3"/>
    </row>
    <row r="104" spans="1:21">
      <c r="A104" s="94"/>
      <c r="B104" s="95"/>
      <c r="C104" s="96"/>
      <c r="D104" s="97"/>
      <c r="E104" s="98"/>
      <c r="F104" s="99"/>
      <c r="G104" s="99"/>
      <c r="H104" s="99"/>
      <c r="I104" s="99"/>
      <c r="J104" s="99"/>
      <c r="K104" s="99"/>
      <c r="L104" s="98"/>
      <c r="M104" s="125"/>
      <c r="N104" s="106"/>
      <c r="O104" s="126" t="s">
        <v>41</v>
      </c>
      <c r="P104" s="127"/>
      <c r="Q104" s="135"/>
      <c r="R104" s="98"/>
      <c r="S104" s="98"/>
      <c r="T104" s="98"/>
      <c r="U104" s="60"/>
    </row>
    <row r="105" ht="29" spans="1:21">
      <c r="A105" s="100" t="s">
        <v>42</v>
      </c>
      <c r="B105" s="101" t="s">
        <v>43</v>
      </c>
      <c r="C105" s="96" t="s">
        <v>44</v>
      </c>
      <c r="D105" s="97" t="s">
        <v>44</v>
      </c>
      <c r="E105" s="102" t="s">
        <v>45</v>
      </c>
      <c r="F105" s="103"/>
      <c r="G105" s="103"/>
      <c r="H105" s="103"/>
      <c r="I105" s="103"/>
      <c r="J105" s="103"/>
      <c r="K105" s="103"/>
      <c r="L105" s="98" t="s">
        <v>46</v>
      </c>
      <c r="M105" s="125"/>
      <c r="N105" s="106"/>
      <c r="O105" s="101" t="s">
        <v>47</v>
      </c>
      <c r="P105" s="101" t="s">
        <v>48</v>
      </c>
      <c r="Q105" s="101" t="s">
        <v>49</v>
      </c>
      <c r="R105" s="102" t="s">
        <v>50</v>
      </c>
      <c r="S105" s="102" t="s">
        <v>51</v>
      </c>
      <c r="T105" s="102" t="s">
        <v>52</v>
      </c>
      <c r="U105" s="102" t="s">
        <v>53</v>
      </c>
    </row>
    <row r="106" ht="43.5" spans="1:21">
      <c r="A106" s="104"/>
      <c r="B106" s="105"/>
      <c r="C106" s="106" t="s">
        <v>21</v>
      </c>
      <c r="D106" s="107" t="s">
        <v>22</v>
      </c>
      <c r="E106" s="98" t="s">
        <v>23</v>
      </c>
      <c r="F106" s="96" t="s">
        <v>24</v>
      </c>
      <c r="G106" s="96" t="s">
        <v>25</v>
      </c>
      <c r="H106" s="96" t="s">
        <v>26</v>
      </c>
      <c r="I106" s="96" t="s">
        <v>27</v>
      </c>
      <c r="J106" s="116" t="s">
        <v>28</v>
      </c>
      <c r="K106" s="116" t="s">
        <v>29</v>
      </c>
      <c r="L106" s="106" t="s">
        <v>22</v>
      </c>
      <c r="M106" s="128" t="s">
        <v>54</v>
      </c>
      <c r="N106" s="106" t="s">
        <v>55</v>
      </c>
      <c r="O106" s="105"/>
      <c r="P106" s="105"/>
      <c r="Q106" s="105"/>
      <c r="R106" s="98" t="s">
        <v>33</v>
      </c>
      <c r="S106" s="98" t="s">
        <v>33</v>
      </c>
      <c r="T106" s="98" t="s">
        <v>33</v>
      </c>
      <c r="U106" s="98" t="s">
        <v>33</v>
      </c>
    </row>
    <row r="107" ht="20.1" customHeight="1" spans="1:21">
      <c r="A107" s="104">
        <v>1646092</v>
      </c>
      <c r="B107" s="91" t="s">
        <v>34</v>
      </c>
      <c r="C107" s="116" t="s">
        <v>62</v>
      </c>
      <c r="D107" s="107">
        <v>8</v>
      </c>
      <c r="E107" s="108" t="s">
        <v>36</v>
      </c>
      <c r="F107" s="91">
        <v>1</v>
      </c>
      <c r="G107" s="91">
        <v>3</v>
      </c>
      <c r="H107" s="91">
        <v>3</v>
      </c>
      <c r="I107" s="91">
        <v>2</v>
      </c>
      <c r="J107" s="91">
        <v>1</v>
      </c>
      <c r="K107" s="108">
        <v>1</v>
      </c>
      <c r="L107" s="129">
        <v>11</v>
      </c>
      <c r="M107" s="128">
        <v>2</v>
      </c>
      <c r="N107" s="106">
        <v>66</v>
      </c>
      <c r="O107" s="130">
        <v>0.6</v>
      </c>
      <c r="P107" s="130">
        <v>0.4</v>
      </c>
      <c r="Q107" s="91">
        <v>0.4</v>
      </c>
      <c r="R107" s="98">
        <v>13.2</v>
      </c>
      <c r="S107" s="98">
        <f>D107*R107</f>
        <v>105.6</v>
      </c>
      <c r="T107" s="98">
        <v>11.9</v>
      </c>
      <c r="U107" s="98">
        <f>D107*T107</f>
        <v>95.2</v>
      </c>
    </row>
    <row r="108" ht="20.1" customHeight="1" spans="1:21">
      <c r="A108" s="104">
        <v>1646092</v>
      </c>
      <c r="B108" s="91" t="s">
        <v>34</v>
      </c>
      <c r="C108" s="116" t="s">
        <v>63</v>
      </c>
      <c r="D108" s="107">
        <v>4</v>
      </c>
      <c r="E108" s="108" t="s">
        <v>36</v>
      </c>
      <c r="F108" s="91">
        <v>1</v>
      </c>
      <c r="G108" s="91">
        <v>3</v>
      </c>
      <c r="H108" s="91">
        <v>3</v>
      </c>
      <c r="I108" s="91">
        <v>2</v>
      </c>
      <c r="J108" s="91">
        <v>1</v>
      </c>
      <c r="K108" s="108">
        <v>1</v>
      </c>
      <c r="L108" s="129">
        <v>11</v>
      </c>
      <c r="M108" s="128">
        <v>1</v>
      </c>
      <c r="N108" s="106">
        <v>11</v>
      </c>
      <c r="O108" s="130">
        <v>0.6</v>
      </c>
      <c r="P108" s="130">
        <v>0.4</v>
      </c>
      <c r="Q108" s="91">
        <v>0.2</v>
      </c>
      <c r="R108" s="98">
        <v>7</v>
      </c>
      <c r="S108" s="98">
        <f>D108*R108</f>
        <v>28</v>
      </c>
      <c r="T108" s="98">
        <v>6</v>
      </c>
      <c r="U108" s="98">
        <f>D108*T108</f>
        <v>24</v>
      </c>
    </row>
    <row r="109" ht="20.1" customHeight="1" spans="1:21">
      <c r="A109" s="104">
        <v>1646092</v>
      </c>
      <c r="B109" s="91" t="s">
        <v>34</v>
      </c>
      <c r="C109" s="116" t="s">
        <v>62</v>
      </c>
      <c r="D109" s="107">
        <v>8</v>
      </c>
      <c r="E109" s="108" t="s">
        <v>38</v>
      </c>
      <c r="F109" s="91">
        <v>1</v>
      </c>
      <c r="G109" s="91">
        <v>3</v>
      </c>
      <c r="H109" s="91">
        <v>3</v>
      </c>
      <c r="I109" s="91">
        <v>2</v>
      </c>
      <c r="J109" s="91">
        <v>1</v>
      </c>
      <c r="K109" s="108">
        <v>1</v>
      </c>
      <c r="L109" s="129">
        <v>11</v>
      </c>
      <c r="M109" s="128">
        <v>2</v>
      </c>
      <c r="N109" s="106">
        <v>66</v>
      </c>
      <c r="O109" s="130">
        <v>0.6</v>
      </c>
      <c r="P109" s="130">
        <v>0.4</v>
      </c>
      <c r="Q109" s="91">
        <v>0.4</v>
      </c>
      <c r="R109" s="98">
        <v>13.3</v>
      </c>
      <c r="S109" s="98">
        <f>D109*R109</f>
        <v>106.4</v>
      </c>
      <c r="T109" s="98">
        <v>12</v>
      </c>
      <c r="U109" s="98">
        <f>D109*T109</f>
        <v>96</v>
      </c>
    </row>
    <row r="110" ht="20.1" customHeight="1" spans="1:21">
      <c r="A110" s="104">
        <v>1646092</v>
      </c>
      <c r="B110" s="91" t="s">
        <v>34</v>
      </c>
      <c r="C110" s="116" t="s">
        <v>63</v>
      </c>
      <c r="D110" s="107">
        <v>4</v>
      </c>
      <c r="E110" s="108" t="s">
        <v>38</v>
      </c>
      <c r="F110" s="91">
        <v>1</v>
      </c>
      <c r="G110" s="91">
        <v>3</v>
      </c>
      <c r="H110" s="91">
        <v>3</v>
      </c>
      <c r="I110" s="91">
        <v>2</v>
      </c>
      <c r="J110" s="91">
        <v>1</v>
      </c>
      <c r="K110" s="108">
        <v>1</v>
      </c>
      <c r="L110" s="129">
        <v>11</v>
      </c>
      <c r="M110" s="128">
        <v>1</v>
      </c>
      <c r="N110" s="106">
        <v>11</v>
      </c>
      <c r="O110" s="130">
        <v>0.6</v>
      </c>
      <c r="P110" s="130">
        <v>0.4</v>
      </c>
      <c r="Q110" s="91">
        <v>0.2</v>
      </c>
      <c r="R110" s="98">
        <v>7</v>
      </c>
      <c r="S110" s="98">
        <f>D110*R110</f>
        <v>28</v>
      </c>
      <c r="T110" s="98">
        <v>6</v>
      </c>
      <c r="U110" s="98">
        <f>D110*T110</f>
        <v>24</v>
      </c>
    </row>
    <row r="111" ht="15.5" spans="1:21">
      <c r="A111" s="110" t="s">
        <v>39</v>
      </c>
      <c r="B111" s="111"/>
      <c r="C111" s="112"/>
      <c r="D111" s="113">
        <v>8</v>
      </c>
      <c r="E111" s="111"/>
      <c r="F111" s="114"/>
      <c r="G111" s="114"/>
      <c r="H111" s="114"/>
      <c r="I111" s="114"/>
      <c r="J111" s="114"/>
      <c r="K111" s="114"/>
      <c r="L111" s="117"/>
      <c r="M111" s="132"/>
      <c r="N111" s="133">
        <v>154</v>
      </c>
      <c r="O111" s="111"/>
      <c r="P111" s="124"/>
      <c r="Q111" s="124"/>
      <c r="R111" s="137"/>
      <c r="S111" s="110">
        <f>SUM(S107:S110)</f>
        <v>268</v>
      </c>
      <c r="T111" s="98"/>
      <c r="U111" s="110">
        <f>SUM(U107:U110)</f>
        <v>239.2</v>
      </c>
    </row>
    <row r="112" spans="1:20">
      <c r="A112" s="5"/>
      <c r="C112" s="3"/>
      <c r="D112" s="115"/>
      <c r="F112" s="5"/>
      <c r="G112" s="5"/>
      <c r="H112" s="5"/>
      <c r="I112" s="5"/>
      <c r="J112" s="5"/>
      <c r="K112" s="5"/>
      <c r="L112" s="3"/>
      <c r="M112" s="3"/>
      <c r="N112" s="3"/>
      <c r="O112" s="67"/>
      <c r="P112" s="67"/>
      <c r="Q112" s="67"/>
      <c r="R112" s="3"/>
      <c r="S112" s="3"/>
      <c r="T112" s="3"/>
    </row>
    <row r="113" ht="15.5" spans="1:21">
      <c r="A113" s="90" t="s">
        <v>64</v>
      </c>
      <c r="B113" s="91"/>
      <c r="C113" s="92"/>
      <c r="D113" s="93"/>
      <c r="E113" s="91"/>
      <c r="F113" s="90"/>
      <c r="G113" s="90"/>
      <c r="H113" s="90"/>
      <c r="I113" s="90"/>
      <c r="J113" s="90"/>
      <c r="K113" s="90"/>
      <c r="L113" s="91"/>
      <c r="M113" s="91"/>
      <c r="N113" s="90"/>
      <c r="O113" s="111" t="s">
        <v>40</v>
      </c>
      <c r="P113" s="124"/>
      <c r="Q113" s="124"/>
      <c r="R113" s="124"/>
      <c r="S113" s="124"/>
      <c r="T113" s="124"/>
      <c r="U113" s="117"/>
    </row>
    <row r="116" spans="1:21">
      <c r="A116" s="94"/>
      <c r="B116" s="95"/>
      <c r="C116" s="96"/>
      <c r="D116" s="97"/>
      <c r="E116" s="98"/>
      <c r="F116" s="99"/>
      <c r="G116" s="99"/>
      <c r="H116" s="99"/>
      <c r="I116" s="99"/>
      <c r="J116" s="99"/>
      <c r="K116" s="99"/>
      <c r="L116" s="98"/>
      <c r="M116" s="125"/>
      <c r="N116" s="106"/>
      <c r="O116" s="126" t="s">
        <v>41</v>
      </c>
      <c r="P116" s="127"/>
      <c r="Q116" s="135"/>
      <c r="R116" s="98"/>
      <c r="S116" s="98"/>
      <c r="T116" s="98"/>
      <c r="U116" s="60"/>
    </row>
    <row r="117" ht="29" spans="1:21">
      <c r="A117" s="100" t="s">
        <v>42</v>
      </c>
      <c r="B117" s="101" t="s">
        <v>43</v>
      </c>
      <c r="C117" s="96" t="s">
        <v>44</v>
      </c>
      <c r="D117" s="97" t="s">
        <v>44</v>
      </c>
      <c r="E117" s="102" t="s">
        <v>45</v>
      </c>
      <c r="F117" s="103"/>
      <c r="G117" s="103"/>
      <c r="H117" s="103"/>
      <c r="I117" s="103"/>
      <c r="J117" s="103"/>
      <c r="K117" s="103"/>
      <c r="L117" s="98" t="s">
        <v>46</v>
      </c>
      <c r="M117" s="125"/>
      <c r="N117" s="106"/>
      <c r="O117" s="101" t="s">
        <v>47</v>
      </c>
      <c r="P117" s="101" t="s">
        <v>48</v>
      </c>
      <c r="Q117" s="101" t="s">
        <v>49</v>
      </c>
      <c r="R117" s="102" t="s">
        <v>50</v>
      </c>
      <c r="S117" s="102" t="s">
        <v>51</v>
      </c>
      <c r="T117" s="102" t="s">
        <v>52</v>
      </c>
      <c r="U117" s="102" t="s">
        <v>53</v>
      </c>
    </row>
    <row r="118" ht="43.5" spans="1:21">
      <c r="A118" s="104"/>
      <c r="B118" s="105"/>
      <c r="C118" s="106" t="s">
        <v>21</v>
      </c>
      <c r="D118" s="107" t="s">
        <v>22</v>
      </c>
      <c r="E118" s="98" t="s">
        <v>23</v>
      </c>
      <c r="F118" s="96" t="s">
        <v>24</v>
      </c>
      <c r="G118" s="96" t="s">
        <v>25</v>
      </c>
      <c r="H118" s="96" t="s">
        <v>26</v>
      </c>
      <c r="I118" s="96" t="s">
        <v>27</v>
      </c>
      <c r="J118" s="116" t="s">
        <v>28</v>
      </c>
      <c r="K118" s="116" t="s">
        <v>29</v>
      </c>
      <c r="L118" s="106" t="s">
        <v>22</v>
      </c>
      <c r="M118" s="128" t="s">
        <v>54</v>
      </c>
      <c r="N118" s="106" t="s">
        <v>55</v>
      </c>
      <c r="O118" s="105"/>
      <c r="P118" s="105"/>
      <c r="Q118" s="105"/>
      <c r="R118" s="98" t="s">
        <v>33</v>
      </c>
      <c r="S118" s="98" t="s">
        <v>33</v>
      </c>
      <c r="T118" s="98" t="s">
        <v>33</v>
      </c>
      <c r="U118" s="98" t="s">
        <v>33</v>
      </c>
    </row>
    <row r="119" ht="20.1" customHeight="1" spans="1:21">
      <c r="A119" s="104">
        <v>1646091</v>
      </c>
      <c r="B119" s="91" t="s">
        <v>34</v>
      </c>
      <c r="C119" s="116" t="s">
        <v>58</v>
      </c>
      <c r="D119" s="107">
        <v>4</v>
      </c>
      <c r="E119" s="108" t="s">
        <v>36</v>
      </c>
      <c r="F119" s="91">
        <v>1</v>
      </c>
      <c r="G119" s="91">
        <v>3</v>
      </c>
      <c r="H119" s="91">
        <v>3</v>
      </c>
      <c r="I119" s="91">
        <v>2</v>
      </c>
      <c r="J119" s="91">
        <v>1</v>
      </c>
      <c r="K119" s="108">
        <v>1</v>
      </c>
      <c r="L119" s="129">
        <v>11</v>
      </c>
      <c r="M119" s="128">
        <v>2</v>
      </c>
      <c r="N119" s="106">
        <v>22</v>
      </c>
      <c r="O119" s="130">
        <v>0.6</v>
      </c>
      <c r="P119" s="130">
        <v>0.4</v>
      </c>
      <c r="Q119" s="91">
        <v>0.4</v>
      </c>
      <c r="R119" s="98">
        <v>13.2</v>
      </c>
      <c r="S119" s="98">
        <f>D119*R119</f>
        <v>52.8</v>
      </c>
      <c r="T119" s="98">
        <v>11.9</v>
      </c>
      <c r="U119" s="98">
        <f>D119*T119</f>
        <v>47.6</v>
      </c>
    </row>
    <row r="120" ht="20.1" customHeight="1" spans="1:21">
      <c r="A120" s="104">
        <v>1646091</v>
      </c>
      <c r="B120" s="91" t="s">
        <v>34</v>
      </c>
      <c r="C120" s="116" t="s">
        <v>58</v>
      </c>
      <c r="D120" s="107">
        <v>4</v>
      </c>
      <c r="E120" s="108" t="s">
        <v>38</v>
      </c>
      <c r="F120" s="91">
        <v>1</v>
      </c>
      <c r="G120" s="91">
        <v>3</v>
      </c>
      <c r="H120" s="91">
        <v>3</v>
      </c>
      <c r="I120" s="91">
        <v>2</v>
      </c>
      <c r="J120" s="91">
        <v>1</v>
      </c>
      <c r="K120" s="108">
        <v>1</v>
      </c>
      <c r="L120" s="129">
        <v>11</v>
      </c>
      <c r="M120" s="128">
        <v>2</v>
      </c>
      <c r="N120" s="106">
        <v>22</v>
      </c>
      <c r="O120" s="130">
        <v>0.6</v>
      </c>
      <c r="P120" s="130">
        <v>0.4</v>
      </c>
      <c r="Q120" s="91">
        <v>0.4</v>
      </c>
      <c r="R120" s="98">
        <v>13.3</v>
      </c>
      <c r="S120" s="98">
        <f>D120*R120</f>
        <v>53.2</v>
      </c>
      <c r="T120" s="98">
        <v>12</v>
      </c>
      <c r="U120" s="98">
        <f>D120*T120</f>
        <v>48</v>
      </c>
    </row>
    <row r="121" ht="15.5" spans="1:21">
      <c r="A121" s="110" t="s">
        <v>39</v>
      </c>
      <c r="B121" s="111"/>
      <c r="C121" s="112"/>
      <c r="D121" s="113">
        <v>2</v>
      </c>
      <c r="E121" s="111"/>
      <c r="F121" s="114"/>
      <c r="G121" s="114"/>
      <c r="H121" s="114"/>
      <c r="I121" s="114"/>
      <c r="J121" s="114"/>
      <c r="K121" s="114"/>
      <c r="L121" s="117"/>
      <c r="M121" s="132"/>
      <c r="N121" s="133">
        <v>44</v>
      </c>
      <c r="O121" s="111"/>
      <c r="P121" s="124"/>
      <c r="Q121" s="124"/>
      <c r="R121" s="137"/>
      <c r="S121" s="110">
        <f>SUM(S119:S120)</f>
        <v>106</v>
      </c>
      <c r="T121" s="98"/>
      <c r="U121" s="110">
        <f>SUM(U119:U120)</f>
        <v>95.6</v>
      </c>
    </row>
    <row r="122" spans="1:20">
      <c r="A122" s="5"/>
      <c r="C122" s="3"/>
      <c r="D122" s="115"/>
      <c r="F122" s="5"/>
      <c r="G122" s="5"/>
      <c r="H122" s="5"/>
      <c r="I122" s="5"/>
      <c r="J122" s="5"/>
      <c r="K122" s="5"/>
      <c r="L122" s="3"/>
      <c r="M122" s="3"/>
      <c r="N122" s="3"/>
      <c r="O122" s="67"/>
      <c r="P122" s="67"/>
      <c r="Q122" s="67"/>
      <c r="R122" s="3"/>
      <c r="S122" s="3"/>
      <c r="T122" s="3"/>
    </row>
    <row r="123" ht="15.5" spans="1:21">
      <c r="A123" s="90"/>
      <c r="B123" s="91"/>
      <c r="C123" s="92"/>
      <c r="D123" s="93"/>
      <c r="E123" s="91"/>
      <c r="F123" s="90"/>
      <c r="G123" s="90"/>
      <c r="H123" s="90"/>
      <c r="I123" s="90"/>
      <c r="J123" s="90"/>
      <c r="K123" s="90"/>
      <c r="L123" s="91"/>
      <c r="M123" s="91"/>
      <c r="N123" s="90"/>
      <c r="O123" s="111" t="s">
        <v>40</v>
      </c>
      <c r="P123" s="124"/>
      <c r="Q123" s="124"/>
      <c r="R123" s="124"/>
      <c r="S123" s="124"/>
      <c r="T123" s="124"/>
      <c r="U123" s="117"/>
    </row>
    <row r="126" spans="1:21">
      <c r="A126" s="94"/>
      <c r="B126" s="95"/>
      <c r="C126" s="96"/>
      <c r="D126" s="97"/>
      <c r="E126" s="98"/>
      <c r="F126" s="99"/>
      <c r="G126" s="99"/>
      <c r="H126" s="99"/>
      <c r="I126" s="99"/>
      <c r="J126" s="99"/>
      <c r="K126" s="99"/>
      <c r="L126" s="98"/>
      <c r="M126" s="125"/>
      <c r="N126" s="106"/>
      <c r="O126" s="126" t="s">
        <v>41</v>
      </c>
      <c r="P126" s="127"/>
      <c r="Q126" s="135"/>
      <c r="R126" s="98"/>
      <c r="S126" s="98"/>
      <c r="T126" s="98"/>
      <c r="U126" s="60"/>
    </row>
    <row r="127" ht="29" spans="1:21">
      <c r="A127" s="100" t="s">
        <v>42</v>
      </c>
      <c r="B127" s="101" t="s">
        <v>43</v>
      </c>
      <c r="C127" s="96" t="s">
        <v>44</v>
      </c>
      <c r="D127" s="97" t="s">
        <v>44</v>
      </c>
      <c r="E127" s="102" t="s">
        <v>45</v>
      </c>
      <c r="F127" s="103"/>
      <c r="G127" s="103"/>
      <c r="H127" s="103"/>
      <c r="I127" s="103"/>
      <c r="J127" s="103"/>
      <c r="K127" s="103"/>
      <c r="L127" s="98" t="s">
        <v>46</v>
      </c>
      <c r="M127" s="125"/>
      <c r="N127" s="106"/>
      <c r="O127" s="101" t="s">
        <v>47</v>
      </c>
      <c r="P127" s="101" t="s">
        <v>48</v>
      </c>
      <c r="Q127" s="101" t="s">
        <v>49</v>
      </c>
      <c r="R127" s="102" t="s">
        <v>50</v>
      </c>
      <c r="S127" s="102" t="s">
        <v>51</v>
      </c>
      <c r="T127" s="102" t="s">
        <v>52</v>
      </c>
      <c r="U127" s="102" t="s">
        <v>53</v>
      </c>
    </row>
    <row r="128" ht="43.5" spans="1:21">
      <c r="A128" s="104"/>
      <c r="B128" s="105"/>
      <c r="C128" s="106" t="s">
        <v>21</v>
      </c>
      <c r="D128" s="107" t="s">
        <v>22</v>
      </c>
      <c r="E128" s="98" t="s">
        <v>23</v>
      </c>
      <c r="F128" s="96" t="s">
        <v>24</v>
      </c>
      <c r="G128" s="96" t="s">
        <v>25</v>
      </c>
      <c r="H128" s="96" t="s">
        <v>26</v>
      </c>
      <c r="I128" s="96" t="s">
        <v>27</v>
      </c>
      <c r="J128" s="116" t="s">
        <v>28</v>
      </c>
      <c r="K128" s="116" t="s">
        <v>29</v>
      </c>
      <c r="L128" s="106" t="s">
        <v>22</v>
      </c>
      <c r="M128" s="128" t="s">
        <v>54</v>
      </c>
      <c r="N128" s="106" t="s">
        <v>55</v>
      </c>
      <c r="O128" s="105"/>
      <c r="P128" s="105"/>
      <c r="Q128" s="105"/>
      <c r="R128" s="98" t="s">
        <v>33</v>
      </c>
      <c r="S128" s="98" t="s">
        <v>33</v>
      </c>
      <c r="T128" s="98" t="s">
        <v>33</v>
      </c>
      <c r="U128" s="98" t="s">
        <v>33</v>
      </c>
    </row>
    <row r="129" ht="20.1" customHeight="1" spans="1:21">
      <c r="A129" s="104">
        <v>1646329</v>
      </c>
      <c r="B129" s="91" t="s">
        <v>34</v>
      </c>
      <c r="C129" s="116" t="s">
        <v>65</v>
      </c>
      <c r="D129" s="107">
        <v>32</v>
      </c>
      <c r="E129" s="108" t="s">
        <v>36</v>
      </c>
      <c r="F129" s="91">
        <v>1</v>
      </c>
      <c r="G129" s="91">
        <v>3</v>
      </c>
      <c r="H129" s="91">
        <v>3</v>
      </c>
      <c r="I129" s="91">
        <v>2</v>
      </c>
      <c r="J129" s="91">
        <v>1</v>
      </c>
      <c r="K129" s="108">
        <v>1</v>
      </c>
      <c r="L129" s="129">
        <v>11</v>
      </c>
      <c r="M129" s="128">
        <v>2</v>
      </c>
      <c r="N129" s="106">
        <v>330</v>
      </c>
      <c r="O129" s="130">
        <v>0.6</v>
      </c>
      <c r="P129" s="130">
        <v>0.4</v>
      </c>
      <c r="Q129" s="91">
        <v>0.4</v>
      </c>
      <c r="R129" s="98">
        <v>13.2</v>
      </c>
      <c r="S129" s="98">
        <f>D129*R129</f>
        <v>422.4</v>
      </c>
      <c r="T129" s="98">
        <v>11.9</v>
      </c>
      <c r="U129" s="98">
        <f>D129*T129</f>
        <v>380.8</v>
      </c>
    </row>
    <row r="130" ht="20.1" customHeight="1" spans="1:21">
      <c r="A130" s="104">
        <v>1646329</v>
      </c>
      <c r="B130" s="91" t="s">
        <v>34</v>
      </c>
      <c r="C130" s="116" t="s">
        <v>65</v>
      </c>
      <c r="D130" s="107">
        <v>32</v>
      </c>
      <c r="E130" s="108" t="s">
        <v>38</v>
      </c>
      <c r="F130" s="91">
        <v>1</v>
      </c>
      <c r="G130" s="91">
        <v>3</v>
      </c>
      <c r="H130" s="91">
        <v>3</v>
      </c>
      <c r="I130" s="91">
        <v>2</v>
      </c>
      <c r="J130" s="91">
        <v>1</v>
      </c>
      <c r="K130" s="108">
        <v>1</v>
      </c>
      <c r="L130" s="129">
        <v>11</v>
      </c>
      <c r="M130" s="128">
        <v>2</v>
      </c>
      <c r="N130" s="106">
        <v>330</v>
      </c>
      <c r="O130" s="130">
        <v>0.6</v>
      </c>
      <c r="P130" s="130">
        <v>0.4</v>
      </c>
      <c r="Q130" s="91">
        <v>0.4</v>
      </c>
      <c r="R130" s="98">
        <v>13.3</v>
      </c>
      <c r="S130" s="98">
        <f>D130*R130</f>
        <v>425.6</v>
      </c>
      <c r="T130" s="98">
        <v>12</v>
      </c>
      <c r="U130" s="98">
        <f>D130*T130</f>
        <v>384</v>
      </c>
    </row>
    <row r="131" ht="15.5" spans="1:21">
      <c r="A131" s="110" t="s">
        <v>39</v>
      </c>
      <c r="B131" s="111"/>
      <c r="C131" s="112"/>
      <c r="D131" s="113">
        <v>30</v>
      </c>
      <c r="E131" s="111"/>
      <c r="F131" s="114"/>
      <c r="G131" s="114"/>
      <c r="H131" s="114"/>
      <c r="I131" s="114"/>
      <c r="J131" s="114"/>
      <c r="K131" s="114"/>
      <c r="L131" s="117"/>
      <c r="M131" s="132"/>
      <c r="N131" s="133">
        <v>660</v>
      </c>
      <c r="O131" s="111"/>
      <c r="P131" s="124"/>
      <c r="Q131" s="124"/>
      <c r="R131" s="137"/>
      <c r="S131" s="110">
        <f>SUM(S129:S130)</f>
        <v>848</v>
      </c>
      <c r="T131" s="98"/>
      <c r="U131" s="110">
        <f>SUM(U129:U130)</f>
        <v>764.8</v>
      </c>
    </row>
    <row r="132" spans="1:20">
      <c r="A132" s="5"/>
      <c r="C132" s="3"/>
      <c r="D132" s="115"/>
      <c r="F132" s="5"/>
      <c r="G132" s="5"/>
      <c r="H132" s="5"/>
      <c r="I132" s="5"/>
      <c r="J132" s="5"/>
      <c r="K132" s="5"/>
      <c r="L132" s="3"/>
      <c r="M132" s="3"/>
      <c r="N132" s="3"/>
      <c r="O132" s="67"/>
      <c r="P132" s="67"/>
      <c r="Q132" s="67"/>
      <c r="R132" s="3"/>
      <c r="S132" s="3"/>
      <c r="T132" s="3"/>
    </row>
    <row r="133" ht="15.5" spans="1:21">
      <c r="A133" s="90"/>
      <c r="B133" s="91"/>
      <c r="C133" s="92"/>
      <c r="D133" s="93"/>
      <c r="E133" s="91"/>
      <c r="F133" s="90"/>
      <c r="G133" s="90"/>
      <c r="H133" s="90"/>
      <c r="I133" s="90"/>
      <c r="J133" s="90"/>
      <c r="K133" s="90"/>
      <c r="L133" s="91"/>
      <c r="M133" s="91"/>
      <c r="N133" s="90"/>
      <c r="O133" s="111" t="s">
        <v>40</v>
      </c>
      <c r="P133" s="124"/>
      <c r="Q133" s="124"/>
      <c r="R133" s="124"/>
      <c r="S133" s="124"/>
      <c r="T133" s="124"/>
      <c r="U133" s="117"/>
    </row>
    <row r="136" spans="1:21">
      <c r="A136" s="94"/>
      <c r="B136" s="95"/>
      <c r="C136" s="96"/>
      <c r="D136" s="97"/>
      <c r="E136" s="98"/>
      <c r="F136" s="99"/>
      <c r="G136" s="99"/>
      <c r="H136" s="99"/>
      <c r="I136" s="99"/>
      <c r="J136" s="99"/>
      <c r="K136" s="99"/>
      <c r="L136" s="98"/>
      <c r="M136" s="125"/>
      <c r="N136" s="106"/>
      <c r="O136" s="126" t="s">
        <v>41</v>
      </c>
      <c r="P136" s="127"/>
      <c r="Q136" s="135"/>
      <c r="R136" s="98"/>
      <c r="S136" s="98"/>
      <c r="T136" s="98"/>
      <c r="U136" s="60"/>
    </row>
    <row r="137" ht="29" spans="1:21">
      <c r="A137" s="100" t="s">
        <v>42</v>
      </c>
      <c r="B137" s="101" t="s">
        <v>43</v>
      </c>
      <c r="C137" s="96" t="s">
        <v>44</v>
      </c>
      <c r="D137" s="97" t="s">
        <v>44</v>
      </c>
      <c r="E137" s="102" t="s">
        <v>45</v>
      </c>
      <c r="F137" s="103"/>
      <c r="G137" s="103"/>
      <c r="H137" s="103"/>
      <c r="I137" s="103"/>
      <c r="J137" s="103"/>
      <c r="K137" s="103"/>
      <c r="L137" s="98" t="s">
        <v>46</v>
      </c>
      <c r="M137" s="125"/>
      <c r="N137" s="106"/>
      <c r="O137" s="101" t="s">
        <v>47</v>
      </c>
      <c r="P137" s="101" t="s">
        <v>48</v>
      </c>
      <c r="Q137" s="101" t="s">
        <v>49</v>
      </c>
      <c r="R137" s="102" t="s">
        <v>50</v>
      </c>
      <c r="S137" s="102" t="s">
        <v>51</v>
      </c>
      <c r="T137" s="102" t="s">
        <v>52</v>
      </c>
      <c r="U137" s="102" t="s">
        <v>53</v>
      </c>
    </row>
    <row r="138" ht="43.5" spans="1:21">
      <c r="A138" s="104"/>
      <c r="B138" s="105"/>
      <c r="C138" s="106" t="s">
        <v>21</v>
      </c>
      <c r="D138" s="107" t="s">
        <v>22</v>
      </c>
      <c r="E138" s="98" t="s">
        <v>23</v>
      </c>
      <c r="F138" s="96" t="s">
        <v>24</v>
      </c>
      <c r="G138" s="96" t="s">
        <v>25</v>
      </c>
      <c r="H138" s="96" t="s">
        <v>26</v>
      </c>
      <c r="I138" s="96" t="s">
        <v>27</v>
      </c>
      <c r="J138" s="116" t="s">
        <v>28</v>
      </c>
      <c r="K138" s="116" t="s">
        <v>29</v>
      </c>
      <c r="L138" s="106" t="s">
        <v>22</v>
      </c>
      <c r="M138" s="128" t="s">
        <v>54</v>
      </c>
      <c r="N138" s="106" t="s">
        <v>55</v>
      </c>
      <c r="O138" s="105"/>
      <c r="P138" s="105"/>
      <c r="Q138" s="105"/>
      <c r="R138" s="98" t="s">
        <v>33</v>
      </c>
      <c r="S138" s="98" t="s">
        <v>33</v>
      </c>
      <c r="T138" s="98" t="s">
        <v>33</v>
      </c>
      <c r="U138" s="98" t="s">
        <v>33</v>
      </c>
    </row>
    <row r="139" ht="20.1" customHeight="1" spans="1:21">
      <c r="A139" s="104">
        <v>1646090</v>
      </c>
      <c r="B139" s="91" t="s">
        <v>34</v>
      </c>
      <c r="C139" s="116" t="s">
        <v>60</v>
      </c>
      <c r="D139" s="107">
        <v>14</v>
      </c>
      <c r="E139" s="108" t="s">
        <v>36</v>
      </c>
      <c r="F139" s="91">
        <v>1</v>
      </c>
      <c r="G139" s="91">
        <v>3</v>
      </c>
      <c r="H139" s="91">
        <v>3</v>
      </c>
      <c r="I139" s="91">
        <v>2</v>
      </c>
      <c r="J139" s="91">
        <v>1</v>
      </c>
      <c r="K139" s="108">
        <v>1</v>
      </c>
      <c r="L139" s="129">
        <v>11</v>
      </c>
      <c r="M139" s="128">
        <v>2</v>
      </c>
      <c r="N139" s="106">
        <v>132</v>
      </c>
      <c r="O139" s="130">
        <v>0.6</v>
      </c>
      <c r="P139" s="130">
        <v>0.4</v>
      </c>
      <c r="Q139" s="91">
        <v>0.4</v>
      </c>
      <c r="R139" s="98">
        <v>13.2</v>
      </c>
      <c r="S139" s="98">
        <f>D139*R139</f>
        <v>184.8</v>
      </c>
      <c r="T139" s="98">
        <v>11.9</v>
      </c>
      <c r="U139" s="98">
        <f>D139*T139</f>
        <v>166.6</v>
      </c>
    </row>
    <row r="140" ht="20.1" customHeight="1" spans="1:21">
      <c r="A140" s="104">
        <v>1646090</v>
      </c>
      <c r="B140" s="91" t="s">
        <v>34</v>
      </c>
      <c r="C140" s="116" t="s">
        <v>60</v>
      </c>
      <c r="D140" s="107">
        <v>14</v>
      </c>
      <c r="E140" s="108" t="s">
        <v>38</v>
      </c>
      <c r="F140" s="91">
        <v>1</v>
      </c>
      <c r="G140" s="91">
        <v>3</v>
      </c>
      <c r="H140" s="91">
        <v>3</v>
      </c>
      <c r="I140" s="91">
        <v>2</v>
      </c>
      <c r="J140" s="91">
        <v>1</v>
      </c>
      <c r="K140" s="108">
        <v>1</v>
      </c>
      <c r="L140" s="129">
        <v>11</v>
      </c>
      <c r="M140" s="128">
        <v>2</v>
      </c>
      <c r="N140" s="106">
        <v>132</v>
      </c>
      <c r="O140" s="130">
        <v>0.6</v>
      </c>
      <c r="P140" s="130">
        <v>0.4</v>
      </c>
      <c r="Q140" s="91">
        <v>0.4</v>
      </c>
      <c r="R140" s="98">
        <v>13.3</v>
      </c>
      <c r="S140" s="98">
        <f>D140*R140</f>
        <v>186.2</v>
      </c>
      <c r="T140" s="98">
        <v>12</v>
      </c>
      <c r="U140" s="98">
        <f>D140*T140</f>
        <v>168</v>
      </c>
    </row>
    <row r="141" ht="15.5" spans="1:21">
      <c r="A141" s="110" t="s">
        <v>39</v>
      </c>
      <c r="B141" s="111"/>
      <c r="C141" s="112"/>
      <c r="D141" s="113">
        <v>12</v>
      </c>
      <c r="E141" s="111"/>
      <c r="F141" s="114"/>
      <c r="G141" s="114"/>
      <c r="H141" s="114"/>
      <c r="I141" s="114"/>
      <c r="J141" s="114"/>
      <c r="K141" s="114"/>
      <c r="L141" s="117"/>
      <c r="M141" s="132"/>
      <c r="N141" s="133">
        <v>264</v>
      </c>
      <c r="O141" s="111"/>
      <c r="P141" s="124"/>
      <c r="Q141" s="124"/>
      <c r="R141" s="137"/>
      <c r="S141" s="110">
        <f>SUM(S139:S140)</f>
        <v>371</v>
      </c>
      <c r="T141" s="98"/>
      <c r="U141" s="110">
        <f>SUM(U139:U140)</f>
        <v>334.6</v>
      </c>
    </row>
    <row r="142" spans="1:20">
      <c r="A142" s="5"/>
      <c r="C142" s="3"/>
      <c r="D142" s="115"/>
      <c r="F142" s="5"/>
      <c r="G142" s="5"/>
      <c r="H142" s="5"/>
      <c r="I142" s="5"/>
      <c r="J142" s="5"/>
      <c r="K142" s="5"/>
      <c r="L142" s="3"/>
      <c r="M142" s="3"/>
      <c r="N142" s="3"/>
      <c r="O142" s="67"/>
      <c r="P142" s="67"/>
      <c r="Q142" s="67"/>
      <c r="R142" s="3"/>
      <c r="S142" s="3"/>
      <c r="T142" s="3"/>
    </row>
    <row r="143" ht="15.5" spans="1:21">
      <c r="A143" s="90"/>
      <c r="B143" s="91"/>
      <c r="C143" s="92"/>
      <c r="D143" s="93"/>
      <c r="E143" s="91"/>
      <c r="F143" s="90"/>
      <c r="G143" s="90"/>
      <c r="H143" s="90"/>
      <c r="I143" s="90"/>
      <c r="J143" s="90"/>
      <c r="K143" s="90"/>
      <c r="L143" s="91"/>
      <c r="M143" s="91"/>
      <c r="N143" s="90"/>
      <c r="O143" s="111" t="s">
        <v>40</v>
      </c>
      <c r="P143" s="124"/>
      <c r="Q143" s="124"/>
      <c r="R143" s="124"/>
      <c r="S143" s="124"/>
      <c r="T143" s="124"/>
      <c r="U143" s="117"/>
    </row>
    <row r="146" spans="1:21">
      <c r="A146" s="94"/>
      <c r="B146" s="95"/>
      <c r="C146" s="96"/>
      <c r="D146" s="97"/>
      <c r="E146" s="98"/>
      <c r="F146" s="99"/>
      <c r="G146" s="99"/>
      <c r="H146" s="99"/>
      <c r="I146" s="99"/>
      <c r="J146" s="99"/>
      <c r="K146" s="99"/>
      <c r="L146" s="98"/>
      <c r="M146" s="125"/>
      <c r="N146" s="106"/>
      <c r="O146" s="126" t="s">
        <v>41</v>
      </c>
      <c r="P146" s="127"/>
      <c r="Q146" s="135"/>
      <c r="R146" s="98"/>
      <c r="S146" s="98"/>
      <c r="T146" s="98"/>
      <c r="U146" s="60"/>
    </row>
    <row r="147" ht="29" spans="1:21">
      <c r="A147" s="100" t="s">
        <v>42</v>
      </c>
      <c r="B147" s="101" t="s">
        <v>43</v>
      </c>
      <c r="C147" s="96" t="s">
        <v>44</v>
      </c>
      <c r="D147" s="97" t="s">
        <v>44</v>
      </c>
      <c r="E147" s="102" t="s">
        <v>45</v>
      </c>
      <c r="F147" s="103"/>
      <c r="G147" s="103"/>
      <c r="H147" s="103"/>
      <c r="I147" s="103"/>
      <c r="J147" s="103"/>
      <c r="K147" s="103"/>
      <c r="L147" s="98" t="s">
        <v>46</v>
      </c>
      <c r="M147" s="125"/>
      <c r="N147" s="106"/>
      <c r="O147" s="101" t="s">
        <v>47</v>
      </c>
      <c r="P147" s="101" t="s">
        <v>48</v>
      </c>
      <c r="Q147" s="101" t="s">
        <v>49</v>
      </c>
      <c r="R147" s="102" t="s">
        <v>50</v>
      </c>
      <c r="S147" s="102" t="s">
        <v>51</v>
      </c>
      <c r="T147" s="102" t="s">
        <v>52</v>
      </c>
      <c r="U147" s="102" t="s">
        <v>53</v>
      </c>
    </row>
    <row r="148" ht="43.5" spans="1:21">
      <c r="A148" s="104"/>
      <c r="B148" s="105"/>
      <c r="C148" s="106" t="s">
        <v>21</v>
      </c>
      <c r="D148" s="107" t="s">
        <v>22</v>
      </c>
      <c r="E148" s="98" t="s">
        <v>23</v>
      </c>
      <c r="F148" s="96" t="s">
        <v>24</v>
      </c>
      <c r="G148" s="96" t="s">
        <v>25</v>
      </c>
      <c r="H148" s="96" t="s">
        <v>26</v>
      </c>
      <c r="I148" s="96" t="s">
        <v>27</v>
      </c>
      <c r="J148" s="116" t="s">
        <v>28</v>
      </c>
      <c r="K148" s="116" t="s">
        <v>29</v>
      </c>
      <c r="L148" s="106" t="s">
        <v>22</v>
      </c>
      <c r="M148" s="128" t="s">
        <v>54</v>
      </c>
      <c r="N148" s="106" t="s">
        <v>55</v>
      </c>
      <c r="O148" s="105"/>
      <c r="P148" s="105"/>
      <c r="Q148" s="105"/>
      <c r="R148" s="98" t="s">
        <v>33</v>
      </c>
      <c r="S148" s="98" t="s">
        <v>33</v>
      </c>
      <c r="T148" s="98" t="s">
        <v>33</v>
      </c>
      <c r="U148" s="98" t="s">
        <v>33</v>
      </c>
    </row>
    <row r="149" ht="20.1" customHeight="1" spans="1:21">
      <c r="A149" s="104">
        <v>1646089</v>
      </c>
      <c r="B149" s="91" t="s">
        <v>34</v>
      </c>
      <c r="C149" s="116" t="s">
        <v>60</v>
      </c>
      <c r="D149" s="107">
        <v>14</v>
      </c>
      <c r="E149" s="108" t="s">
        <v>36</v>
      </c>
      <c r="F149" s="91">
        <v>1</v>
      </c>
      <c r="G149" s="91">
        <v>3</v>
      </c>
      <c r="H149" s="91">
        <v>3</v>
      </c>
      <c r="I149" s="91">
        <v>2</v>
      </c>
      <c r="J149" s="91">
        <v>1</v>
      </c>
      <c r="K149" s="108">
        <v>1</v>
      </c>
      <c r="L149" s="129">
        <v>11</v>
      </c>
      <c r="M149" s="128">
        <v>2</v>
      </c>
      <c r="N149" s="106">
        <v>132</v>
      </c>
      <c r="O149" s="130">
        <v>0.6</v>
      </c>
      <c r="P149" s="130">
        <v>0.4</v>
      </c>
      <c r="Q149" s="91">
        <v>0.4</v>
      </c>
      <c r="R149" s="98">
        <v>13.2</v>
      </c>
      <c r="S149" s="98">
        <f>D149*R149</f>
        <v>184.8</v>
      </c>
      <c r="T149" s="98">
        <v>11.9</v>
      </c>
      <c r="U149" s="98">
        <f>D149*T149</f>
        <v>166.6</v>
      </c>
    </row>
    <row r="150" ht="20.1" customHeight="1" spans="1:21">
      <c r="A150" s="104">
        <v>1646089</v>
      </c>
      <c r="B150" s="91" t="s">
        <v>34</v>
      </c>
      <c r="C150" s="116" t="s">
        <v>60</v>
      </c>
      <c r="D150" s="107">
        <v>14</v>
      </c>
      <c r="E150" s="108" t="s">
        <v>38</v>
      </c>
      <c r="F150" s="91">
        <v>1</v>
      </c>
      <c r="G150" s="91">
        <v>3</v>
      </c>
      <c r="H150" s="91">
        <v>3</v>
      </c>
      <c r="I150" s="91">
        <v>2</v>
      </c>
      <c r="J150" s="91">
        <v>1</v>
      </c>
      <c r="K150" s="108">
        <v>1</v>
      </c>
      <c r="L150" s="129">
        <v>11</v>
      </c>
      <c r="M150" s="128">
        <v>2</v>
      </c>
      <c r="N150" s="106">
        <v>132</v>
      </c>
      <c r="O150" s="130">
        <v>0.6</v>
      </c>
      <c r="P150" s="130">
        <v>0.4</v>
      </c>
      <c r="Q150" s="91">
        <v>0.4</v>
      </c>
      <c r="R150" s="98">
        <v>13.3</v>
      </c>
      <c r="S150" s="98">
        <f>D150*R150</f>
        <v>186.2</v>
      </c>
      <c r="T150" s="98">
        <v>12</v>
      </c>
      <c r="U150" s="98">
        <f>D150*T150</f>
        <v>168</v>
      </c>
    </row>
    <row r="151" ht="15.5" spans="1:21">
      <c r="A151" s="110" t="s">
        <v>39</v>
      </c>
      <c r="B151" s="111"/>
      <c r="C151" s="112"/>
      <c r="D151" s="113">
        <v>12</v>
      </c>
      <c r="E151" s="111"/>
      <c r="F151" s="114"/>
      <c r="G151" s="114"/>
      <c r="H151" s="114"/>
      <c r="I151" s="114"/>
      <c r="J151" s="114"/>
      <c r="K151" s="114"/>
      <c r="L151" s="117"/>
      <c r="M151" s="132"/>
      <c r="N151" s="133">
        <v>264</v>
      </c>
      <c r="O151" s="111"/>
      <c r="P151" s="124"/>
      <c r="Q151" s="124"/>
      <c r="R151" s="137"/>
      <c r="S151" s="110">
        <f>SUM(S149:S150)</f>
        <v>371</v>
      </c>
      <c r="T151" s="98"/>
      <c r="U151" s="110">
        <f>SUM(U149:U150)</f>
        <v>334.6</v>
      </c>
    </row>
    <row r="152" spans="1:20">
      <c r="A152" s="5"/>
      <c r="C152" s="3"/>
      <c r="D152" s="115"/>
      <c r="F152" s="5"/>
      <c r="G152" s="5"/>
      <c r="H152" s="5"/>
      <c r="I152" s="5"/>
      <c r="J152" s="5"/>
      <c r="K152" s="5"/>
      <c r="L152" s="3"/>
      <c r="M152" s="3"/>
      <c r="N152" s="3"/>
      <c r="O152" s="67"/>
      <c r="P152" s="67"/>
      <c r="Q152" s="67"/>
      <c r="R152" s="3"/>
      <c r="S152" s="3"/>
      <c r="T152" s="3"/>
    </row>
    <row r="153" ht="15.5" spans="1:21">
      <c r="A153" s="90"/>
      <c r="B153" s="91"/>
      <c r="C153" s="92"/>
      <c r="D153" s="93"/>
      <c r="E153" s="91"/>
      <c r="F153" s="90"/>
      <c r="G153" s="90"/>
      <c r="H153" s="90"/>
      <c r="I153" s="90"/>
      <c r="J153" s="90"/>
      <c r="K153" s="90"/>
      <c r="L153" s="91"/>
      <c r="M153" s="91"/>
      <c r="N153" s="90"/>
      <c r="O153" s="111" t="s">
        <v>40</v>
      </c>
      <c r="P153" s="124"/>
      <c r="Q153" s="124"/>
      <c r="R153" s="124"/>
      <c r="S153" s="124"/>
      <c r="T153" s="124"/>
      <c r="U153" s="117"/>
    </row>
  </sheetData>
  <mergeCells count="23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9:N19"/>
    <mergeCell ref="O19:U19"/>
    <mergeCell ref="A20:B20"/>
    <mergeCell ref="F20:I20"/>
    <mergeCell ref="L20:N20"/>
    <mergeCell ref="O20:Q20"/>
    <mergeCell ref="F21:I21"/>
    <mergeCell ref="L21:N21"/>
    <mergeCell ref="B25:C25"/>
    <mergeCell ref="E25:L25"/>
    <mergeCell ref="A27:N27"/>
    <mergeCell ref="O27:U27"/>
    <mergeCell ref="A28:B28"/>
    <mergeCell ref="F28:I28"/>
    <mergeCell ref="L28:N28"/>
    <mergeCell ref="O28:Q28"/>
    <mergeCell ref="F29:I29"/>
    <mergeCell ref="L29:N29"/>
    <mergeCell ref="B33:C33"/>
    <mergeCell ref="E33:L33"/>
    <mergeCell ref="A35:N35"/>
    <mergeCell ref="O35:U35"/>
    <mergeCell ref="A36:B36"/>
    <mergeCell ref="F36:I36"/>
    <mergeCell ref="L36:N36"/>
    <mergeCell ref="O36:Q36"/>
    <mergeCell ref="F37:I37"/>
    <mergeCell ref="L37:N37"/>
    <mergeCell ref="B41:C41"/>
    <mergeCell ref="E41:L41"/>
    <mergeCell ref="A44:N44"/>
    <mergeCell ref="O44:U44"/>
    <mergeCell ref="A45:B45"/>
    <mergeCell ref="F45:I45"/>
    <mergeCell ref="L45:N45"/>
    <mergeCell ref="O45:Q45"/>
    <mergeCell ref="F46:I46"/>
    <mergeCell ref="L46:N46"/>
    <mergeCell ref="B52:C52"/>
    <mergeCell ref="E52:L52"/>
    <mergeCell ref="A54:N54"/>
    <mergeCell ref="O54:U54"/>
    <mergeCell ref="A55:B55"/>
    <mergeCell ref="F55:I55"/>
    <mergeCell ref="L55:N55"/>
    <mergeCell ref="O55:Q55"/>
    <mergeCell ref="F56:I56"/>
    <mergeCell ref="L56:N56"/>
    <mergeCell ref="B60:C60"/>
    <mergeCell ref="E60:L60"/>
    <mergeCell ref="A63:N63"/>
    <mergeCell ref="O63:U63"/>
    <mergeCell ref="A64:B64"/>
    <mergeCell ref="F64:I64"/>
    <mergeCell ref="L64:N64"/>
    <mergeCell ref="O64:Q64"/>
    <mergeCell ref="F65:I65"/>
    <mergeCell ref="L65:N65"/>
    <mergeCell ref="B69:C69"/>
    <mergeCell ref="E69:L69"/>
    <mergeCell ref="A71:N71"/>
    <mergeCell ref="O71:U71"/>
    <mergeCell ref="A72:B72"/>
    <mergeCell ref="F72:I72"/>
    <mergeCell ref="L72:N72"/>
    <mergeCell ref="O72:Q72"/>
    <mergeCell ref="F73:I73"/>
    <mergeCell ref="L73:N73"/>
    <mergeCell ref="B77:C77"/>
    <mergeCell ref="E77:L77"/>
    <mergeCell ref="A79:N79"/>
    <mergeCell ref="O79:U79"/>
    <mergeCell ref="A82:B82"/>
    <mergeCell ref="F82:I82"/>
    <mergeCell ref="L82:N82"/>
    <mergeCell ref="O82:Q82"/>
    <mergeCell ref="F83:I83"/>
    <mergeCell ref="L83:N83"/>
    <mergeCell ref="B89:C89"/>
    <mergeCell ref="E89:L89"/>
    <mergeCell ref="A91:N91"/>
    <mergeCell ref="O91:U91"/>
    <mergeCell ref="A94:B94"/>
    <mergeCell ref="F94:I94"/>
    <mergeCell ref="L94:N94"/>
    <mergeCell ref="O94:Q94"/>
    <mergeCell ref="F95:I95"/>
    <mergeCell ref="L95:N95"/>
    <mergeCell ref="B101:C101"/>
    <mergeCell ref="E101:L101"/>
    <mergeCell ref="A104:B104"/>
    <mergeCell ref="F104:I104"/>
    <mergeCell ref="L104:N104"/>
    <mergeCell ref="O104:Q104"/>
    <mergeCell ref="F105:I105"/>
    <mergeCell ref="L105:N105"/>
    <mergeCell ref="B111:C111"/>
    <mergeCell ref="E111:L111"/>
    <mergeCell ref="A113:N113"/>
    <mergeCell ref="O113:U113"/>
    <mergeCell ref="A116:B116"/>
    <mergeCell ref="F116:I116"/>
    <mergeCell ref="L116:N116"/>
    <mergeCell ref="O116:Q116"/>
    <mergeCell ref="F117:I117"/>
    <mergeCell ref="L117:N117"/>
    <mergeCell ref="B121:C121"/>
    <mergeCell ref="E121:L121"/>
    <mergeCell ref="A123:N123"/>
    <mergeCell ref="O123:U123"/>
    <mergeCell ref="A126:B126"/>
    <mergeCell ref="F126:I126"/>
    <mergeCell ref="L126:N126"/>
    <mergeCell ref="O126:Q126"/>
    <mergeCell ref="F127:I127"/>
    <mergeCell ref="L127:N127"/>
    <mergeCell ref="B131:C131"/>
    <mergeCell ref="E131:L131"/>
    <mergeCell ref="A133:N133"/>
    <mergeCell ref="O133:U133"/>
    <mergeCell ref="A136:B136"/>
    <mergeCell ref="F136:I136"/>
    <mergeCell ref="L136:N136"/>
    <mergeCell ref="O136:Q136"/>
    <mergeCell ref="F137:I137"/>
    <mergeCell ref="L137:N137"/>
    <mergeCell ref="B141:C141"/>
    <mergeCell ref="E141:L141"/>
    <mergeCell ref="A143:N143"/>
    <mergeCell ref="O143:U143"/>
    <mergeCell ref="A146:B146"/>
    <mergeCell ref="F146:I146"/>
    <mergeCell ref="L146:N146"/>
    <mergeCell ref="O146:Q146"/>
    <mergeCell ref="F147:I147"/>
    <mergeCell ref="L147:N147"/>
    <mergeCell ref="B151:C151"/>
    <mergeCell ref="E151:L151"/>
    <mergeCell ref="A153:N153"/>
    <mergeCell ref="O153:U153"/>
    <mergeCell ref="A10:A11"/>
    <mergeCell ref="A21:A22"/>
    <mergeCell ref="A29:A30"/>
    <mergeCell ref="A37:A38"/>
    <mergeCell ref="A46:A47"/>
    <mergeCell ref="A56:A57"/>
    <mergeCell ref="A65:A66"/>
    <mergeCell ref="A73:A74"/>
    <mergeCell ref="A83:A84"/>
    <mergeCell ref="A95:A96"/>
    <mergeCell ref="A105:A106"/>
    <mergeCell ref="A117:A118"/>
    <mergeCell ref="A127:A128"/>
    <mergeCell ref="A137:A138"/>
    <mergeCell ref="A147:A148"/>
    <mergeCell ref="B10:B11"/>
    <mergeCell ref="B21:B22"/>
    <mergeCell ref="B29:B30"/>
    <mergeCell ref="B37:B38"/>
    <mergeCell ref="B46:B47"/>
    <mergeCell ref="B56:B57"/>
    <mergeCell ref="B65:B66"/>
    <mergeCell ref="B73:B74"/>
    <mergeCell ref="B83:B84"/>
    <mergeCell ref="B95:B96"/>
    <mergeCell ref="B105:B106"/>
    <mergeCell ref="B117:B118"/>
    <mergeCell ref="B127:B128"/>
    <mergeCell ref="B137:B138"/>
    <mergeCell ref="B147:B148"/>
    <mergeCell ref="O10:O11"/>
    <mergeCell ref="O21:O22"/>
    <mergeCell ref="O29:O30"/>
    <mergeCell ref="O37:O38"/>
    <mergeCell ref="O46:O47"/>
    <mergeCell ref="O56:O57"/>
    <mergeCell ref="O65:O66"/>
    <mergeCell ref="O73:O74"/>
    <mergeCell ref="O83:O84"/>
    <mergeCell ref="O95:O96"/>
    <mergeCell ref="O105:O106"/>
    <mergeCell ref="O117:O118"/>
    <mergeCell ref="O127:O128"/>
    <mergeCell ref="O137:O138"/>
    <mergeCell ref="O147:O148"/>
    <mergeCell ref="P10:P11"/>
    <mergeCell ref="P21:P22"/>
    <mergeCell ref="P29:P30"/>
    <mergeCell ref="P37:P38"/>
    <mergeCell ref="P46:P47"/>
    <mergeCell ref="P56:P57"/>
    <mergeCell ref="P65:P66"/>
    <mergeCell ref="P73:P74"/>
    <mergeCell ref="P83:P84"/>
    <mergeCell ref="P95:P96"/>
    <mergeCell ref="P105:P106"/>
    <mergeCell ref="P117:P118"/>
    <mergeCell ref="P127:P128"/>
    <mergeCell ref="P137:P138"/>
    <mergeCell ref="P147:P148"/>
    <mergeCell ref="Q10:Q11"/>
    <mergeCell ref="Q21:Q22"/>
    <mergeCell ref="Q29:Q30"/>
    <mergeCell ref="Q37:Q38"/>
    <mergeCell ref="Q46:Q47"/>
    <mergeCell ref="Q56:Q57"/>
    <mergeCell ref="Q65:Q66"/>
    <mergeCell ref="Q73:Q74"/>
    <mergeCell ref="Q83:Q84"/>
    <mergeCell ref="Q95:Q96"/>
    <mergeCell ref="Q105:Q106"/>
    <mergeCell ref="Q117:Q118"/>
    <mergeCell ref="Q127:Q128"/>
    <mergeCell ref="Q137:Q138"/>
    <mergeCell ref="Q147:Q148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79"/>
  <sheetViews>
    <sheetView workbookViewId="0">
      <selection activeCell="N12" sqref="N12:N174"/>
    </sheetView>
  </sheetViews>
  <sheetFormatPr defaultColWidth="9.85454545454546" defaultRowHeight="15"/>
  <cols>
    <col min="1" max="1" width="16" style="3" customWidth="1"/>
    <col min="2" max="2" width="15.8545454545455" style="3" customWidth="1"/>
    <col min="3" max="3" width="12.1454545454545" style="4" customWidth="1"/>
    <col min="4" max="4" width="13" style="3" customWidth="1"/>
    <col min="5" max="5" width="27.5727272727273" style="3" customWidth="1"/>
    <col min="6" max="11" width="8.71818181818182" style="3" customWidth="1"/>
    <col min="12" max="12" width="5.57272727272727" style="3" customWidth="1"/>
    <col min="13" max="13" width="8.71818181818182" style="3" customWidth="1"/>
    <col min="14" max="14" width="8.71818181818182" style="5" customWidth="1"/>
    <col min="15" max="15" width="8.57272727272727" style="3" customWidth="1"/>
    <col min="16" max="16" width="7.42727272727273" style="3" customWidth="1"/>
    <col min="17" max="17" width="8.57272727272727" style="3" customWidth="1"/>
    <col min="18" max="19" width="8.85454545454546" style="3" customWidth="1"/>
    <col min="20" max="20" width="10.4272727272727" style="3" customWidth="1"/>
    <col min="21" max="21" width="9" style="3" customWidth="1"/>
    <col min="22" max="16384" width="9.85454545454546" style="3"/>
  </cols>
  <sheetData>
    <row r="1" s="1" customFormat="1" spans="1:20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42"/>
      <c r="O1" s="6"/>
      <c r="P1" s="6"/>
      <c r="Q1" s="6"/>
      <c r="R1" s="6"/>
      <c r="S1" s="6"/>
      <c r="T1" s="6"/>
    </row>
    <row r="2" s="1" customFormat="1" ht="12.5" hidden="1" spans="1:20">
      <c r="A2" s="8" t="s">
        <v>0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43"/>
      <c r="O2" s="8"/>
      <c r="P2" s="8"/>
      <c r="Q2" s="8"/>
      <c r="R2" s="8"/>
      <c r="S2" s="8"/>
      <c r="T2" s="8"/>
    </row>
    <row r="3" s="1" customFormat="1" ht="12.5" hidden="1" spans="1:2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1" customFormat="1" ht="13" hidden="1" spans="1:14">
      <c r="A4" s="140" t="s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44"/>
    </row>
    <row r="5" s="1" customFormat="1" ht="20" hidden="1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45"/>
      <c r="O5" s="12"/>
      <c r="P5" s="12"/>
      <c r="Q5" s="12"/>
      <c r="R5" s="12"/>
      <c r="S5" s="12"/>
      <c r="T5" s="12"/>
    </row>
    <row r="6" s="2" customFormat="1" ht="19.5" hidden="1" customHeight="1" spans="1:20">
      <c r="A6" s="3"/>
      <c r="B6" s="14"/>
      <c r="C6" s="15"/>
      <c r="D6" s="14"/>
      <c r="F6" s="14"/>
      <c r="G6" s="14"/>
      <c r="H6" s="14"/>
      <c r="I6" s="14"/>
      <c r="J6" s="14"/>
      <c r="K6" s="14"/>
      <c r="L6" s="14"/>
      <c r="M6" s="46" t="s">
        <v>4</v>
      </c>
      <c r="N6" s="46"/>
      <c r="O6" s="17"/>
      <c r="P6" s="17"/>
      <c r="Q6" s="17"/>
      <c r="R6" s="17"/>
      <c r="S6" s="17"/>
      <c r="T6" s="17"/>
    </row>
    <row r="7" ht="15.5" hidden="1" spans="1:18">
      <c r="A7" s="16"/>
      <c r="B7" s="17"/>
      <c r="C7" s="18"/>
      <c r="D7" s="17"/>
      <c r="E7" s="17"/>
      <c r="F7" s="16"/>
      <c r="G7" s="16"/>
      <c r="H7" s="16"/>
      <c r="I7" s="16"/>
      <c r="J7" s="16"/>
      <c r="K7" s="14"/>
      <c r="L7" s="14"/>
      <c r="M7" s="17" t="s">
        <v>5</v>
      </c>
      <c r="N7" s="14"/>
      <c r="O7" s="17"/>
      <c r="P7" s="17"/>
      <c r="Q7" s="17"/>
      <c r="R7" s="14"/>
    </row>
    <row r="8" ht="15.5" hidden="1" spans="1:2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6" t="s">
        <v>6</v>
      </c>
      <c r="P8" s="47"/>
      <c r="Q8" s="47"/>
      <c r="R8" s="47"/>
      <c r="S8" s="47"/>
      <c r="T8" s="47"/>
      <c r="U8" s="41"/>
    </row>
    <row r="9" hidden="1" spans="1:21">
      <c r="A9" s="20"/>
      <c r="B9" s="21"/>
      <c r="C9" s="22"/>
      <c r="D9" s="23"/>
      <c r="E9" s="23"/>
      <c r="F9" s="24"/>
      <c r="G9" s="24"/>
      <c r="H9" s="24"/>
      <c r="I9" s="24"/>
      <c r="J9" s="24"/>
      <c r="K9" s="24"/>
      <c r="L9" s="23"/>
      <c r="M9" s="48"/>
      <c r="N9" s="31"/>
      <c r="O9" s="49" t="s">
        <v>7</v>
      </c>
      <c r="P9" s="50"/>
      <c r="Q9" s="59"/>
      <c r="R9" s="23"/>
      <c r="S9" s="23"/>
      <c r="T9" s="23"/>
      <c r="U9" s="60"/>
    </row>
    <row r="10" ht="43" hidden="1" spans="1:21">
      <c r="A10" s="25" t="s">
        <v>8</v>
      </c>
      <c r="B10" s="26" t="s">
        <v>9</v>
      </c>
      <c r="C10" s="22" t="s">
        <v>10</v>
      </c>
      <c r="D10" s="23" t="s">
        <v>11</v>
      </c>
      <c r="E10" s="27" t="s">
        <v>12</v>
      </c>
      <c r="F10" s="28"/>
      <c r="G10" s="28"/>
      <c r="H10" s="28"/>
      <c r="I10" s="28"/>
      <c r="J10" s="28"/>
      <c r="K10" s="28"/>
      <c r="L10" s="23" t="s">
        <v>13</v>
      </c>
      <c r="M10" s="48"/>
      <c r="N10" s="31"/>
      <c r="O10" s="26" t="s">
        <v>14</v>
      </c>
      <c r="P10" s="26" t="s">
        <v>15</v>
      </c>
      <c r="Q10" s="26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</row>
    <row r="11" ht="57.5" hidden="1" spans="1:21">
      <c r="A11" s="29"/>
      <c r="B11" s="30"/>
      <c r="C11" s="31" t="s">
        <v>21</v>
      </c>
      <c r="D11" s="31" t="s">
        <v>22</v>
      </c>
      <c r="E11" s="23" t="s">
        <v>23</v>
      </c>
      <c r="F11" s="22" t="s">
        <v>24</v>
      </c>
      <c r="G11" s="22" t="s">
        <v>25</v>
      </c>
      <c r="H11" s="22" t="s">
        <v>26</v>
      </c>
      <c r="I11" s="22" t="s">
        <v>27</v>
      </c>
      <c r="J11" s="40" t="s">
        <v>28</v>
      </c>
      <c r="K11" s="40" t="s">
        <v>29</v>
      </c>
      <c r="L11" s="51" t="s">
        <v>30</v>
      </c>
      <c r="M11" s="51" t="s">
        <v>31</v>
      </c>
      <c r="N11" s="31" t="s">
        <v>32</v>
      </c>
      <c r="O11" s="30"/>
      <c r="P11" s="30"/>
      <c r="Q11" s="30"/>
      <c r="R11" s="23" t="s">
        <v>33</v>
      </c>
      <c r="S11" s="23" t="s">
        <v>33</v>
      </c>
      <c r="T11" s="23" t="s">
        <v>33</v>
      </c>
      <c r="U11" s="23" t="s">
        <v>33</v>
      </c>
    </row>
    <row r="12" ht="20.1" customHeight="1" spans="1:21">
      <c r="A12" s="32">
        <v>1593874</v>
      </c>
      <c r="B12" s="33" t="s">
        <v>66</v>
      </c>
      <c r="C12" s="22" t="s">
        <v>67</v>
      </c>
      <c r="D12" s="23">
        <v>10</v>
      </c>
      <c r="E12" s="32" t="s">
        <v>68</v>
      </c>
      <c r="F12" s="33">
        <v>1</v>
      </c>
      <c r="G12" s="33">
        <v>3</v>
      </c>
      <c r="H12" s="33">
        <v>3</v>
      </c>
      <c r="I12" s="33">
        <v>2</v>
      </c>
      <c r="J12" s="33">
        <v>1</v>
      </c>
      <c r="K12" s="32">
        <v>1</v>
      </c>
      <c r="L12" s="52">
        <v>11</v>
      </c>
      <c r="M12" s="23">
        <v>3</v>
      </c>
      <c r="N12" s="52">
        <v>330</v>
      </c>
      <c r="O12" s="53">
        <v>0.6</v>
      </c>
      <c r="P12" s="53">
        <v>0.4</v>
      </c>
      <c r="Q12" s="33">
        <v>0.3</v>
      </c>
      <c r="R12" s="33">
        <v>7.1</v>
      </c>
      <c r="S12" s="53">
        <f t="shared" ref="S12:S15" si="0">D12*R12</f>
        <v>71</v>
      </c>
      <c r="T12" s="33">
        <v>5.9</v>
      </c>
      <c r="U12" s="61">
        <f t="shared" ref="U12:U15" si="1">D12*T12</f>
        <v>59</v>
      </c>
    </row>
    <row r="13" ht="20.1" customHeight="1" spans="1:21">
      <c r="A13" s="32">
        <v>1593874</v>
      </c>
      <c r="B13" s="33" t="s">
        <v>66</v>
      </c>
      <c r="C13" s="34" t="s">
        <v>69</v>
      </c>
      <c r="D13" s="23">
        <v>2</v>
      </c>
      <c r="E13" s="32" t="s">
        <v>68</v>
      </c>
      <c r="F13" s="33">
        <v>1</v>
      </c>
      <c r="G13" s="33">
        <v>3</v>
      </c>
      <c r="H13" s="33">
        <v>3</v>
      </c>
      <c r="I13" s="33">
        <v>2</v>
      </c>
      <c r="J13" s="33">
        <v>1</v>
      </c>
      <c r="K13" s="32">
        <v>1</v>
      </c>
      <c r="L13" s="52">
        <v>11</v>
      </c>
      <c r="M13" s="54">
        <v>2</v>
      </c>
      <c r="N13" s="52">
        <v>44</v>
      </c>
      <c r="O13" s="53">
        <v>0.6</v>
      </c>
      <c r="P13" s="53">
        <v>0.4</v>
      </c>
      <c r="Q13" s="33">
        <v>0.2</v>
      </c>
      <c r="R13" s="36">
        <v>5</v>
      </c>
      <c r="S13" s="53">
        <f t="shared" si="0"/>
        <v>10</v>
      </c>
      <c r="T13" s="33">
        <v>4</v>
      </c>
      <c r="U13" s="61">
        <f t="shared" si="1"/>
        <v>8</v>
      </c>
    </row>
    <row r="14" ht="20.1" customHeight="1" spans="1:22">
      <c r="A14" s="32">
        <v>1593874</v>
      </c>
      <c r="B14" s="33" t="s">
        <v>66</v>
      </c>
      <c r="C14" s="34" t="s">
        <v>70</v>
      </c>
      <c r="D14" s="23">
        <v>8</v>
      </c>
      <c r="E14" s="32" t="s">
        <v>71</v>
      </c>
      <c r="F14" s="33">
        <v>1</v>
      </c>
      <c r="G14" s="33">
        <v>3</v>
      </c>
      <c r="H14" s="33">
        <v>3</v>
      </c>
      <c r="I14" s="33">
        <v>2</v>
      </c>
      <c r="J14" s="33">
        <v>1</v>
      </c>
      <c r="K14" s="32">
        <v>1</v>
      </c>
      <c r="L14" s="52">
        <v>11</v>
      </c>
      <c r="M14" s="54">
        <v>3</v>
      </c>
      <c r="N14" s="55">
        <v>264</v>
      </c>
      <c r="O14" s="53">
        <v>0.6</v>
      </c>
      <c r="P14" s="53">
        <v>0.4</v>
      </c>
      <c r="Q14" s="33">
        <v>0.3</v>
      </c>
      <c r="R14" s="36">
        <v>7.1</v>
      </c>
      <c r="S14" s="53">
        <f t="shared" si="0"/>
        <v>56.8</v>
      </c>
      <c r="T14" s="33">
        <v>5.9</v>
      </c>
      <c r="U14" s="61">
        <f t="shared" si="1"/>
        <v>47.2</v>
      </c>
      <c r="V14" s="3">
        <f>M14*L14*D14</f>
        <v>264</v>
      </c>
    </row>
    <row r="15" ht="20.1" customHeight="1" spans="1:22">
      <c r="A15" s="32">
        <v>1593874</v>
      </c>
      <c r="B15" s="33" t="s">
        <v>66</v>
      </c>
      <c r="C15" s="34" t="s">
        <v>72</v>
      </c>
      <c r="D15" s="23">
        <v>2</v>
      </c>
      <c r="E15" s="32" t="s">
        <v>71</v>
      </c>
      <c r="F15" s="33">
        <v>1</v>
      </c>
      <c r="G15" s="33">
        <v>3</v>
      </c>
      <c r="H15" s="33">
        <v>3</v>
      </c>
      <c r="I15" s="33">
        <v>2</v>
      </c>
      <c r="J15" s="33">
        <v>1</v>
      </c>
      <c r="K15" s="32">
        <v>1</v>
      </c>
      <c r="L15" s="52">
        <v>11</v>
      </c>
      <c r="M15" s="54">
        <v>2</v>
      </c>
      <c r="N15" s="55">
        <v>44</v>
      </c>
      <c r="O15" s="53">
        <v>0.6</v>
      </c>
      <c r="P15" s="53">
        <v>0.4</v>
      </c>
      <c r="Q15" s="33">
        <v>0.2</v>
      </c>
      <c r="R15" s="36">
        <v>5</v>
      </c>
      <c r="S15" s="53">
        <f t="shared" si="0"/>
        <v>10</v>
      </c>
      <c r="T15" s="33">
        <v>4</v>
      </c>
      <c r="U15" s="53">
        <f t="shared" si="1"/>
        <v>8</v>
      </c>
      <c r="V15" s="3">
        <f>M15*L15*D15</f>
        <v>44</v>
      </c>
    </row>
    <row r="16" ht="15.5" hidden="1" spans="1:21">
      <c r="A16" s="35" t="s">
        <v>39</v>
      </c>
      <c r="B16" s="36"/>
      <c r="C16" s="37"/>
      <c r="D16" s="38">
        <v>22</v>
      </c>
      <c r="E16" s="36"/>
      <c r="F16" s="39"/>
      <c r="G16" s="39"/>
      <c r="H16" s="39"/>
      <c r="I16" s="39"/>
      <c r="J16" s="39"/>
      <c r="K16" s="39"/>
      <c r="L16" s="41"/>
      <c r="M16" s="56"/>
      <c r="N16" s="38">
        <v>682</v>
      </c>
      <c r="O16" s="36"/>
      <c r="P16" s="47"/>
      <c r="Q16" s="47"/>
      <c r="R16" s="62"/>
      <c r="S16" s="35">
        <f>SUM(S12:S15)</f>
        <v>147.8</v>
      </c>
      <c r="T16" s="23"/>
      <c r="U16" s="35">
        <f>SUM(U12:U15)</f>
        <v>122.2</v>
      </c>
    </row>
    <row r="17" hidden="1" spans="1:14">
      <c r="A17" s="5"/>
      <c r="C17" s="3"/>
      <c r="F17" s="5"/>
      <c r="G17" s="5"/>
      <c r="H17" s="5"/>
      <c r="I17" s="5"/>
      <c r="J17" s="5"/>
      <c r="K17" s="5"/>
      <c r="N17" s="3"/>
    </row>
    <row r="18" hidden="1" spans="1:14">
      <c r="A18" s="5"/>
      <c r="C18" s="3"/>
      <c r="F18" s="5"/>
      <c r="G18" s="5"/>
      <c r="H18" s="5"/>
      <c r="I18" s="5"/>
      <c r="J18" s="5"/>
      <c r="K18" s="5"/>
      <c r="N18" s="3"/>
    </row>
    <row r="19" ht="15.5" hidden="1" spans="1:2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6" t="s">
        <v>40</v>
      </c>
      <c r="P19" s="47"/>
      <c r="Q19" s="47"/>
      <c r="R19" s="47"/>
      <c r="S19" s="47"/>
      <c r="T19" s="47"/>
      <c r="U19" s="41"/>
    </row>
    <row r="20" hidden="1" spans="1:21">
      <c r="A20" s="20"/>
      <c r="B20" s="21"/>
      <c r="C20" s="22"/>
      <c r="D20" s="23"/>
      <c r="E20" s="23"/>
      <c r="F20" s="24"/>
      <c r="G20" s="24"/>
      <c r="H20" s="24"/>
      <c r="I20" s="24"/>
      <c r="J20" s="24"/>
      <c r="K20" s="24"/>
      <c r="L20" s="23"/>
      <c r="M20" s="48"/>
      <c r="N20" s="31"/>
      <c r="O20" s="49" t="s">
        <v>41</v>
      </c>
      <c r="P20" s="50"/>
      <c r="Q20" s="59"/>
      <c r="R20" s="23"/>
      <c r="S20" s="23"/>
      <c r="T20" s="23"/>
      <c r="U20" s="60"/>
    </row>
    <row r="21" ht="29" hidden="1" spans="1:21">
      <c r="A21" s="25" t="s">
        <v>42</v>
      </c>
      <c r="B21" s="26" t="s">
        <v>43</v>
      </c>
      <c r="C21" s="22" t="s">
        <v>44</v>
      </c>
      <c r="D21" s="23" t="s">
        <v>44</v>
      </c>
      <c r="E21" s="27" t="s">
        <v>45</v>
      </c>
      <c r="F21" s="28"/>
      <c r="G21" s="28"/>
      <c r="H21" s="28"/>
      <c r="I21" s="28"/>
      <c r="J21" s="28"/>
      <c r="K21" s="28"/>
      <c r="L21" s="23" t="s">
        <v>46</v>
      </c>
      <c r="M21" s="48"/>
      <c r="N21" s="31"/>
      <c r="O21" s="26" t="s">
        <v>47</v>
      </c>
      <c r="P21" s="26" t="s">
        <v>48</v>
      </c>
      <c r="Q21" s="26" t="s">
        <v>49</v>
      </c>
      <c r="R21" s="27" t="s">
        <v>50</v>
      </c>
      <c r="S21" s="27" t="s">
        <v>51</v>
      </c>
      <c r="T21" s="27" t="s">
        <v>52</v>
      </c>
      <c r="U21" s="27" t="s">
        <v>53</v>
      </c>
    </row>
    <row r="22" ht="43.5" hidden="1" spans="1:21">
      <c r="A22" s="29"/>
      <c r="B22" s="30"/>
      <c r="C22" s="31" t="s">
        <v>21</v>
      </c>
      <c r="D22" s="31" t="s">
        <v>22</v>
      </c>
      <c r="E22" s="23" t="s">
        <v>23</v>
      </c>
      <c r="F22" s="22" t="s">
        <v>24</v>
      </c>
      <c r="G22" s="22" t="s">
        <v>25</v>
      </c>
      <c r="H22" s="22" t="s">
        <v>26</v>
      </c>
      <c r="I22" s="22" t="s">
        <v>27</v>
      </c>
      <c r="J22" s="40" t="s">
        <v>28</v>
      </c>
      <c r="K22" s="40" t="s">
        <v>29</v>
      </c>
      <c r="L22" s="31" t="s">
        <v>22</v>
      </c>
      <c r="M22" s="51" t="s">
        <v>54</v>
      </c>
      <c r="N22" s="31" t="s">
        <v>55</v>
      </c>
      <c r="O22" s="30"/>
      <c r="P22" s="30"/>
      <c r="Q22" s="30"/>
      <c r="R22" s="23" t="s">
        <v>33</v>
      </c>
      <c r="S22" s="23" t="s">
        <v>33</v>
      </c>
      <c r="T22" s="23" t="s">
        <v>33</v>
      </c>
      <c r="U22" s="23" t="s">
        <v>33</v>
      </c>
    </row>
    <row r="23" ht="20.1" customHeight="1" spans="1:21">
      <c r="A23" s="32">
        <v>1593875</v>
      </c>
      <c r="B23" s="33" t="s">
        <v>66</v>
      </c>
      <c r="C23" s="22" t="s">
        <v>57</v>
      </c>
      <c r="D23" s="23">
        <v>4</v>
      </c>
      <c r="E23" s="32" t="s">
        <v>68</v>
      </c>
      <c r="F23" s="33">
        <v>1</v>
      </c>
      <c r="G23" s="33">
        <v>3</v>
      </c>
      <c r="H23" s="33">
        <v>3</v>
      </c>
      <c r="I23" s="33">
        <v>2</v>
      </c>
      <c r="J23" s="33">
        <v>1</v>
      </c>
      <c r="K23" s="32">
        <v>1</v>
      </c>
      <c r="L23" s="52">
        <v>11</v>
      </c>
      <c r="M23" s="23">
        <v>2</v>
      </c>
      <c r="N23" s="52">
        <v>88</v>
      </c>
      <c r="O23" s="53">
        <v>0.6</v>
      </c>
      <c r="P23" s="53">
        <v>0.4</v>
      </c>
      <c r="Q23" s="33">
        <v>0.2</v>
      </c>
      <c r="R23" s="33">
        <v>5</v>
      </c>
      <c r="S23" s="53">
        <f>D23*R23</f>
        <v>20</v>
      </c>
      <c r="T23" s="33">
        <v>4</v>
      </c>
      <c r="U23" s="61">
        <f>D23*T23</f>
        <v>16</v>
      </c>
    </row>
    <row r="24" ht="20.1" customHeight="1" spans="1:22">
      <c r="A24" s="32">
        <v>1593875</v>
      </c>
      <c r="B24" s="33" t="s">
        <v>66</v>
      </c>
      <c r="C24" s="34" t="s">
        <v>57</v>
      </c>
      <c r="D24" s="23">
        <v>4</v>
      </c>
      <c r="E24" s="32" t="s">
        <v>71</v>
      </c>
      <c r="F24" s="33">
        <v>1</v>
      </c>
      <c r="G24" s="33">
        <v>3</v>
      </c>
      <c r="H24" s="33">
        <v>3</v>
      </c>
      <c r="I24" s="33">
        <v>2</v>
      </c>
      <c r="J24" s="33">
        <v>1</v>
      </c>
      <c r="K24" s="32">
        <v>1</v>
      </c>
      <c r="L24" s="52">
        <v>11</v>
      </c>
      <c r="M24" s="54">
        <v>2</v>
      </c>
      <c r="N24" s="55">
        <v>88</v>
      </c>
      <c r="O24" s="53">
        <v>0.6</v>
      </c>
      <c r="P24" s="53">
        <v>0.4</v>
      </c>
      <c r="Q24" s="33">
        <v>0.2</v>
      </c>
      <c r="R24" s="33">
        <v>5</v>
      </c>
      <c r="S24" s="53">
        <f>D24*R24</f>
        <v>20</v>
      </c>
      <c r="T24" s="33">
        <v>4</v>
      </c>
      <c r="U24" s="61">
        <f>D24*T24</f>
        <v>16</v>
      </c>
      <c r="V24" s="3">
        <f>M24*L24*D24</f>
        <v>88</v>
      </c>
    </row>
    <row r="25" ht="15.5" hidden="1" spans="1:21">
      <c r="A25" s="35" t="s">
        <v>39</v>
      </c>
      <c r="B25" s="36"/>
      <c r="C25" s="37"/>
      <c r="D25" s="38">
        <v>8</v>
      </c>
      <c r="E25" s="36"/>
      <c r="F25" s="39"/>
      <c r="G25" s="39"/>
      <c r="H25" s="39"/>
      <c r="I25" s="39"/>
      <c r="J25" s="39"/>
      <c r="K25" s="39"/>
      <c r="L25" s="41"/>
      <c r="M25" s="56"/>
      <c r="N25" s="38">
        <v>176</v>
      </c>
      <c r="O25" s="36"/>
      <c r="P25" s="47"/>
      <c r="Q25" s="47"/>
      <c r="R25" s="62"/>
      <c r="S25" s="35">
        <f>SUM(S23:S24)</f>
        <v>40</v>
      </c>
      <c r="T25" s="23"/>
      <c r="U25" s="35">
        <f>SUM(U23:U24)</f>
        <v>32</v>
      </c>
    </row>
    <row r="26" hidden="1" spans="1:14">
      <c r="A26" s="5"/>
      <c r="C26" s="3"/>
      <c r="F26" s="5"/>
      <c r="G26" s="5"/>
      <c r="H26" s="5"/>
      <c r="I26" s="5"/>
      <c r="J26" s="5"/>
      <c r="K26" s="5"/>
      <c r="N26" s="3"/>
    </row>
    <row r="27" ht="15.5" hidden="1" spans="1:2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6" t="s">
        <v>40</v>
      </c>
      <c r="P27" s="47"/>
      <c r="Q27" s="47"/>
      <c r="R27" s="47"/>
      <c r="S27" s="47"/>
      <c r="T27" s="47"/>
      <c r="U27" s="41"/>
    </row>
    <row r="28" hidden="1" spans="1:21">
      <c r="A28" s="20"/>
      <c r="B28" s="21"/>
      <c r="C28" s="22"/>
      <c r="D28" s="23"/>
      <c r="E28" s="23"/>
      <c r="F28" s="24"/>
      <c r="G28" s="24"/>
      <c r="H28" s="24"/>
      <c r="I28" s="24"/>
      <c r="J28" s="24"/>
      <c r="K28" s="24"/>
      <c r="L28" s="23"/>
      <c r="M28" s="48"/>
      <c r="N28" s="31"/>
      <c r="O28" s="49" t="s">
        <v>41</v>
      </c>
      <c r="P28" s="50"/>
      <c r="Q28" s="59"/>
      <c r="R28" s="23"/>
      <c r="S28" s="23"/>
      <c r="T28" s="23"/>
      <c r="U28" s="60"/>
    </row>
    <row r="29" ht="29" hidden="1" spans="1:21">
      <c r="A29" s="25" t="s">
        <v>42</v>
      </c>
      <c r="B29" s="26" t="s">
        <v>43</v>
      </c>
      <c r="C29" s="22" t="s">
        <v>44</v>
      </c>
      <c r="D29" s="23" t="s">
        <v>44</v>
      </c>
      <c r="E29" s="27" t="s">
        <v>45</v>
      </c>
      <c r="F29" s="28"/>
      <c r="G29" s="28"/>
      <c r="H29" s="28"/>
      <c r="I29" s="28"/>
      <c r="J29" s="28"/>
      <c r="K29" s="28"/>
      <c r="L29" s="23" t="s">
        <v>46</v>
      </c>
      <c r="M29" s="48"/>
      <c r="N29" s="31"/>
      <c r="O29" s="26" t="s">
        <v>47</v>
      </c>
      <c r="P29" s="26" t="s">
        <v>48</v>
      </c>
      <c r="Q29" s="26" t="s">
        <v>49</v>
      </c>
      <c r="R29" s="27" t="s">
        <v>50</v>
      </c>
      <c r="S29" s="27" t="s">
        <v>51</v>
      </c>
      <c r="T29" s="27" t="s">
        <v>52</v>
      </c>
      <c r="U29" s="27" t="s">
        <v>53</v>
      </c>
    </row>
    <row r="30" ht="43.5" hidden="1" spans="1:21">
      <c r="A30" s="29"/>
      <c r="B30" s="30"/>
      <c r="C30" s="31" t="s">
        <v>21</v>
      </c>
      <c r="D30" s="31" t="s">
        <v>22</v>
      </c>
      <c r="E30" s="23" t="s">
        <v>23</v>
      </c>
      <c r="F30" s="22" t="s">
        <v>24</v>
      </c>
      <c r="G30" s="22" t="s">
        <v>25</v>
      </c>
      <c r="H30" s="22" t="s">
        <v>26</v>
      </c>
      <c r="I30" s="22" t="s">
        <v>27</v>
      </c>
      <c r="J30" s="40" t="s">
        <v>28</v>
      </c>
      <c r="K30" s="40" t="s">
        <v>29</v>
      </c>
      <c r="L30" s="31" t="s">
        <v>22</v>
      </c>
      <c r="M30" s="51" t="s">
        <v>54</v>
      </c>
      <c r="N30" s="31" t="s">
        <v>55</v>
      </c>
      <c r="O30" s="30"/>
      <c r="P30" s="30"/>
      <c r="Q30" s="30"/>
      <c r="R30" s="23" t="s">
        <v>33</v>
      </c>
      <c r="S30" s="23" t="s">
        <v>33</v>
      </c>
      <c r="T30" s="23" t="s">
        <v>33</v>
      </c>
      <c r="U30" s="23" t="s">
        <v>33</v>
      </c>
    </row>
    <row r="31" ht="20.1" customHeight="1" spans="1:21">
      <c r="A31" s="32">
        <v>1593876</v>
      </c>
      <c r="B31" s="33" t="s">
        <v>66</v>
      </c>
      <c r="C31" s="22" t="s">
        <v>58</v>
      </c>
      <c r="D31" s="23">
        <v>1</v>
      </c>
      <c r="E31" s="32" t="s">
        <v>68</v>
      </c>
      <c r="F31" s="33">
        <v>1</v>
      </c>
      <c r="G31" s="33">
        <v>3</v>
      </c>
      <c r="H31" s="33">
        <v>3</v>
      </c>
      <c r="I31" s="33">
        <v>2</v>
      </c>
      <c r="J31" s="33">
        <v>1</v>
      </c>
      <c r="K31" s="32">
        <v>1</v>
      </c>
      <c r="L31" s="52">
        <v>11</v>
      </c>
      <c r="M31" s="23">
        <v>3</v>
      </c>
      <c r="N31" s="52">
        <v>33</v>
      </c>
      <c r="O31" s="53">
        <v>0.6</v>
      </c>
      <c r="P31" s="53">
        <v>0.4</v>
      </c>
      <c r="Q31" s="33">
        <v>0.3</v>
      </c>
      <c r="R31" s="33">
        <v>7.1</v>
      </c>
      <c r="S31" s="53">
        <f t="shared" ref="S31:S34" si="2">D31*R31</f>
        <v>7.1</v>
      </c>
      <c r="T31" s="33">
        <v>5.9</v>
      </c>
      <c r="U31" s="61">
        <f t="shared" ref="U31:U34" si="3">D31*T31</f>
        <v>5.9</v>
      </c>
    </row>
    <row r="32" ht="20.1" customHeight="1" spans="1:21">
      <c r="A32" s="32">
        <v>1593876</v>
      </c>
      <c r="B32" s="33" t="s">
        <v>66</v>
      </c>
      <c r="C32" s="34" t="s">
        <v>73</v>
      </c>
      <c r="D32" s="23">
        <v>2</v>
      </c>
      <c r="E32" s="32" t="s">
        <v>68</v>
      </c>
      <c r="F32" s="33">
        <v>1</v>
      </c>
      <c r="G32" s="33">
        <v>3</v>
      </c>
      <c r="H32" s="33">
        <v>3</v>
      </c>
      <c r="I32" s="33">
        <v>2</v>
      </c>
      <c r="J32" s="33">
        <v>1</v>
      </c>
      <c r="K32" s="32">
        <v>1</v>
      </c>
      <c r="L32" s="57">
        <v>11</v>
      </c>
      <c r="M32" s="54">
        <v>2</v>
      </c>
      <c r="N32" s="52">
        <v>44</v>
      </c>
      <c r="O32" s="53">
        <v>0.6</v>
      </c>
      <c r="P32" s="53">
        <v>0.4</v>
      </c>
      <c r="Q32" s="33">
        <v>0.2</v>
      </c>
      <c r="R32" s="36">
        <v>5</v>
      </c>
      <c r="S32" s="53">
        <f t="shared" si="2"/>
        <v>10</v>
      </c>
      <c r="T32" s="33">
        <v>4</v>
      </c>
      <c r="U32" s="61">
        <f t="shared" si="3"/>
        <v>8</v>
      </c>
    </row>
    <row r="33" ht="20.1" customHeight="1" spans="1:22">
      <c r="A33" s="32">
        <v>1593876</v>
      </c>
      <c r="B33" s="33" t="s">
        <v>66</v>
      </c>
      <c r="C33" s="34" t="s">
        <v>58</v>
      </c>
      <c r="D33" s="23">
        <v>1</v>
      </c>
      <c r="E33" s="32" t="s">
        <v>71</v>
      </c>
      <c r="F33" s="33">
        <v>1</v>
      </c>
      <c r="G33" s="33">
        <v>3</v>
      </c>
      <c r="H33" s="33">
        <v>3</v>
      </c>
      <c r="I33" s="33">
        <v>2</v>
      </c>
      <c r="J33" s="33">
        <v>1</v>
      </c>
      <c r="K33" s="32">
        <v>1</v>
      </c>
      <c r="L33" s="57">
        <v>11</v>
      </c>
      <c r="M33" s="54">
        <v>3</v>
      </c>
      <c r="N33" s="55">
        <v>33</v>
      </c>
      <c r="O33" s="53">
        <v>0.6</v>
      </c>
      <c r="P33" s="53">
        <v>0.4</v>
      </c>
      <c r="Q33" s="33">
        <v>0.3</v>
      </c>
      <c r="R33" s="33">
        <v>7.1</v>
      </c>
      <c r="S33" s="53">
        <f t="shared" si="2"/>
        <v>7.1</v>
      </c>
      <c r="T33" s="33">
        <v>5.9</v>
      </c>
      <c r="U33" s="61">
        <f t="shared" si="3"/>
        <v>5.9</v>
      </c>
      <c r="V33" s="3">
        <f>M33*L33*D33</f>
        <v>33</v>
      </c>
    </row>
    <row r="34" ht="20.1" customHeight="1" spans="1:22">
      <c r="A34" s="32">
        <v>1593876</v>
      </c>
      <c r="B34" s="33" t="s">
        <v>66</v>
      </c>
      <c r="C34" s="34" t="s">
        <v>73</v>
      </c>
      <c r="D34" s="23">
        <v>2</v>
      </c>
      <c r="E34" s="32" t="s">
        <v>71</v>
      </c>
      <c r="F34" s="33">
        <v>1</v>
      </c>
      <c r="G34" s="33">
        <v>3</v>
      </c>
      <c r="H34" s="33">
        <v>3</v>
      </c>
      <c r="I34" s="33">
        <v>2</v>
      </c>
      <c r="J34" s="33">
        <v>1</v>
      </c>
      <c r="K34" s="32">
        <v>1</v>
      </c>
      <c r="L34" s="57">
        <v>11</v>
      </c>
      <c r="M34" s="54">
        <v>2</v>
      </c>
      <c r="N34" s="55">
        <v>44</v>
      </c>
      <c r="O34" s="53">
        <v>0.6</v>
      </c>
      <c r="P34" s="53">
        <v>0.4</v>
      </c>
      <c r="Q34" s="33">
        <v>0.2</v>
      </c>
      <c r="R34" s="36">
        <v>5</v>
      </c>
      <c r="S34" s="53">
        <f t="shared" si="2"/>
        <v>10</v>
      </c>
      <c r="T34" s="33">
        <v>4</v>
      </c>
      <c r="U34" s="61">
        <f t="shared" si="3"/>
        <v>8</v>
      </c>
      <c r="V34" s="3">
        <f>M34*L34*D34</f>
        <v>44</v>
      </c>
    </row>
    <row r="35" ht="15.5" hidden="1" spans="1:21">
      <c r="A35" s="35" t="s">
        <v>39</v>
      </c>
      <c r="B35" s="36"/>
      <c r="C35" s="37"/>
      <c r="D35" s="38">
        <v>6</v>
      </c>
      <c r="E35" s="36"/>
      <c r="F35" s="39"/>
      <c r="G35" s="39"/>
      <c r="H35" s="39"/>
      <c r="I35" s="39"/>
      <c r="J35" s="39"/>
      <c r="K35" s="39"/>
      <c r="L35" s="41"/>
      <c r="M35" s="56"/>
      <c r="N35" s="38">
        <v>154</v>
      </c>
      <c r="O35" s="36"/>
      <c r="P35" s="47"/>
      <c r="Q35" s="47"/>
      <c r="R35" s="62"/>
      <c r="S35" s="35">
        <f>SUM(S31:S34)</f>
        <v>34.2</v>
      </c>
      <c r="T35" s="23"/>
      <c r="U35" s="35">
        <f>SUM(U31:U34)</f>
        <v>27.8</v>
      </c>
    </row>
    <row r="36" hidden="1" spans="1:14">
      <c r="A36" s="5"/>
      <c r="C36" s="3"/>
      <c r="F36" s="5"/>
      <c r="G36" s="5"/>
      <c r="H36" s="5"/>
      <c r="I36" s="5"/>
      <c r="J36" s="5"/>
      <c r="K36" s="5"/>
      <c r="N36" s="3"/>
    </row>
    <row r="37" ht="15.5" hidden="1" spans="1:2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6" t="s">
        <v>40</v>
      </c>
      <c r="P37" s="47"/>
      <c r="Q37" s="47"/>
      <c r="R37" s="47"/>
      <c r="S37" s="47"/>
      <c r="T37" s="47"/>
      <c r="U37" s="41"/>
    </row>
    <row r="38" hidden="1" spans="1:21">
      <c r="A38" s="20"/>
      <c r="B38" s="21"/>
      <c r="C38" s="22"/>
      <c r="D38" s="23"/>
      <c r="E38" s="23"/>
      <c r="F38" s="24"/>
      <c r="G38" s="24"/>
      <c r="H38" s="24"/>
      <c r="I38" s="24"/>
      <c r="J38" s="24"/>
      <c r="K38" s="24"/>
      <c r="L38" s="23"/>
      <c r="M38" s="48"/>
      <c r="N38" s="31"/>
      <c r="O38" s="49" t="s">
        <v>41</v>
      </c>
      <c r="P38" s="50"/>
      <c r="Q38" s="59"/>
      <c r="R38" s="23"/>
      <c r="S38" s="23"/>
      <c r="T38" s="23"/>
      <c r="U38" s="60"/>
    </row>
    <row r="39" ht="29" hidden="1" spans="1:21">
      <c r="A39" s="25" t="s">
        <v>42</v>
      </c>
      <c r="B39" s="26" t="s">
        <v>43</v>
      </c>
      <c r="C39" s="22" t="s">
        <v>44</v>
      </c>
      <c r="D39" s="23" t="s">
        <v>44</v>
      </c>
      <c r="E39" s="27" t="s">
        <v>45</v>
      </c>
      <c r="F39" s="28"/>
      <c r="G39" s="28"/>
      <c r="H39" s="28"/>
      <c r="I39" s="28"/>
      <c r="J39" s="28"/>
      <c r="K39" s="28"/>
      <c r="L39" s="23" t="s">
        <v>46</v>
      </c>
      <c r="M39" s="48"/>
      <c r="N39" s="31"/>
      <c r="O39" s="26" t="s">
        <v>47</v>
      </c>
      <c r="P39" s="26" t="s">
        <v>48</v>
      </c>
      <c r="Q39" s="26" t="s">
        <v>49</v>
      </c>
      <c r="R39" s="27" t="s">
        <v>50</v>
      </c>
      <c r="S39" s="27" t="s">
        <v>51</v>
      </c>
      <c r="T39" s="27" t="s">
        <v>52</v>
      </c>
      <c r="U39" s="27" t="s">
        <v>53</v>
      </c>
    </row>
    <row r="40" ht="43.5" hidden="1" spans="1:21">
      <c r="A40" s="29"/>
      <c r="B40" s="30"/>
      <c r="C40" s="31" t="s">
        <v>21</v>
      </c>
      <c r="D40" s="31" t="s">
        <v>22</v>
      </c>
      <c r="E40" s="23" t="s">
        <v>23</v>
      </c>
      <c r="F40" s="22" t="s">
        <v>24</v>
      </c>
      <c r="G40" s="22" t="s">
        <v>25</v>
      </c>
      <c r="H40" s="22" t="s">
        <v>26</v>
      </c>
      <c r="I40" s="22" t="s">
        <v>27</v>
      </c>
      <c r="J40" s="40" t="s">
        <v>28</v>
      </c>
      <c r="K40" s="40" t="s">
        <v>29</v>
      </c>
      <c r="L40" s="31" t="s">
        <v>22</v>
      </c>
      <c r="M40" s="51" t="s">
        <v>54</v>
      </c>
      <c r="N40" s="31" t="s">
        <v>55</v>
      </c>
      <c r="O40" s="30"/>
      <c r="P40" s="30"/>
      <c r="Q40" s="30"/>
      <c r="R40" s="23" t="s">
        <v>33</v>
      </c>
      <c r="S40" s="23" t="s">
        <v>33</v>
      </c>
      <c r="T40" s="23" t="s">
        <v>33</v>
      </c>
      <c r="U40" s="23" t="s">
        <v>33</v>
      </c>
    </row>
    <row r="41" ht="20.1" customHeight="1" spans="1:21">
      <c r="A41" s="29">
        <v>1593877</v>
      </c>
      <c r="B41" s="33" t="s">
        <v>66</v>
      </c>
      <c r="C41" s="40" t="s">
        <v>62</v>
      </c>
      <c r="D41" s="31">
        <v>2</v>
      </c>
      <c r="E41" s="32" t="s">
        <v>68</v>
      </c>
      <c r="F41" s="33">
        <v>1</v>
      </c>
      <c r="G41" s="33">
        <v>3</v>
      </c>
      <c r="H41" s="33">
        <v>3</v>
      </c>
      <c r="I41" s="33">
        <v>2</v>
      </c>
      <c r="J41" s="33">
        <v>1</v>
      </c>
      <c r="K41" s="32">
        <v>1</v>
      </c>
      <c r="L41" s="52">
        <v>11</v>
      </c>
      <c r="M41" s="51">
        <v>3</v>
      </c>
      <c r="N41" s="31">
        <v>66</v>
      </c>
      <c r="O41" s="53">
        <v>0.6</v>
      </c>
      <c r="P41" s="53">
        <v>0.4</v>
      </c>
      <c r="Q41" s="33">
        <v>0.3</v>
      </c>
      <c r="R41" s="23">
        <v>7.1</v>
      </c>
      <c r="S41" s="23">
        <f t="shared" ref="S41:S44" si="4">D41*R41</f>
        <v>14.2</v>
      </c>
      <c r="T41" s="23">
        <v>5.9</v>
      </c>
      <c r="U41" s="23">
        <f t="shared" ref="U41:U44" si="5">D41*T41</f>
        <v>11.8</v>
      </c>
    </row>
    <row r="42" ht="20.1" customHeight="1" spans="1:21">
      <c r="A42" s="29">
        <v>1593877</v>
      </c>
      <c r="B42" s="33" t="s">
        <v>66</v>
      </c>
      <c r="C42" s="40" t="s">
        <v>74</v>
      </c>
      <c r="D42" s="31">
        <v>2</v>
      </c>
      <c r="E42" s="32" t="s">
        <v>68</v>
      </c>
      <c r="F42" s="33">
        <v>1</v>
      </c>
      <c r="G42" s="33">
        <v>3</v>
      </c>
      <c r="H42" s="33">
        <v>3</v>
      </c>
      <c r="I42" s="33">
        <v>2</v>
      </c>
      <c r="J42" s="33">
        <v>1</v>
      </c>
      <c r="K42" s="32">
        <v>1</v>
      </c>
      <c r="L42" s="52">
        <v>11</v>
      </c>
      <c r="M42" s="51">
        <v>2</v>
      </c>
      <c r="N42" s="31">
        <v>44</v>
      </c>
      <c r="O42" s="53">
        <v>0.6</v>
      </c>
      <c r="P42" s="53">
        <v>0.4</v>
      </c>
      <c r="Q42" s="33">
        <v>0.2</v>
      </c>
      <c r="R42" s="23">
        <v>5</v>
      </c>
      <c r="S42" s="23">
        <f t="shared" si="4"/>
        <v>10</v>
      </c>
      <c r="T42" s="23">
        <v>4</v>
      </c>
      <c r="U42" s="23">
        <f t="shared" si="5"/>
        <v>8</v>
      </c>
    </row>
    <row r="43" ht="20.1" customHeight="1" spans="1:22">
      <c r="A43" s="29">
        <v>1593877</v>
      </c>
      <c r="B43" s="33" t="s">
        <v>66</v>
      </c>
      <c r="C43" s="40" t="s">
        <v>62</v>
      </c>
      <c r="D43" s="31">
        <v>2</v>
      </c>
      <c r="E43" s="32" t="s">
        <v>71</v>
      </c>
      <c r="F43" s="33">
        <v>1</v>
      </c>
      <c r="G43" s="33">
        <v>3</v>
      </c>
      <c r="H43" s="33">
        <v>3</v>
      </c>
      <c r="I43" s="33">
        <v>2</v>
      </c>
      <c r="J43" s="33">
        <v>1</v>
      </c>
      <c r="K43" s="32">
        <v>1</v>
      </c>
      <c r="L43" s="52">
        <v>11</v>
      </c>
      <c r="M43" s="51">
        <v>3</v>
      </c>
      <c r="N43" s="58">
        <v>66</v>
      </c>
      <c r="O43" s="53">
        <v>0.6</v>
      </c>
      <c r="P43" s="53">
        <v>0.4</v>
      </c>
      <c r="Q43" s="33">
        <v>0.3</v>
      </c>
      <c r="R43" s="23">
        <v>7.1</v>
      </c>
      <c r="S43" s="23">
        <f t="shared" si="4"/>
        <v>14.2</v>
      </c>
      <c r="T43" s="23">
        <v>5.9</v>
      </c>
      <c r="U43" s="23">
        <f t="shared" si="5"/>
        <v>11.8</v>
      </c>
      <c r="V43" s="3">
        <f>M43*L43*D43</f>
        <v>66</v>
      </c>
    </row>
    <row r="44" ht="20.1" customHeight="1" spans="1:22">
      <c r="A44" s="29">
        <v>1593877</v>
      </c>
      <c r="B44" s="33" t="s">
        <v>66</v>
      </c>
      <c r="C44" s="40" t="s">
        <v>74</v>
      </c>
      <c r="D44" s="31">
        <v>2</v>
      </c>
      <c r="E44" s="32" t="s">
        <v>71</v>
      </c>
      <c r="F44" s="33">
        <v>1</v>
      </c>
      <c r="G44" s="33">
        <v>3</v>
      </c>
      <c r="H44" s="33">
        <v>3</v>
      </c>
      <c r="I44" s="33">
        <v>2</v>
      </c>
      <c r="J44" s="33">
        <v>1</v>
      </c>
      <c r="K44" s="32">
        <v>1</v>
      </c>
      <c r="L44" s="52">
        <v>11</v>
      </c>
      <c r="M44" s="51">
        <v>2</v>
      </c>
      <c r="N44" s="58">
        <v>44</v>
      </c>
      <c r="O44" s="53">
        <v>0.6</v>
      </c>
      <c r="P44" s="53">
        <v>0.4</v>
      </c>
      <c r="Q44" s="33">
        <v>0.2</v>
      </c>
      <c r="R44" s="23">
        <v>5</v>
      </c>
      <c r="S44" s="23">
        <f t="shared" si="4"/>
        <v>10</v>
      </c>
      <c r="T44" s="23">
        <v>4</v>
      </c>
      <c r="U44" s="23">
        <f t="shared" si="5"/>
        <v>8</v>
      </c>
      <c r="V44" s="3">
        <f>M44*L44*D44</f>
        <v>44</v>
      </c>
    </row>
    <row r="45" ht="15.5" hidden="1" spans="1:21">
      <c r="A45" s="35" t="s">
        <v>39</v>
      </c>
      <c r="B45" s="36"/>
      <c r="C45" s="41"/>
      <c r="D45" s="38">
        <v>8</v>
      </c>
      <c r="E45" s="36"/>
      <c r="F45" s="39"/>
      <c r="G45" s="39"/>
      <c r="H45" s="39"/>
      <c r="I45" s="39"/>
      <c r="J45" s="39"/>
      <c r="K45" s="39"/>
      <c r="L45" s="41"/>
      <c r="M45" s="56"/>
      <c r="N45" s="38">
        <v>220</v>
      </c>
      <c r="O45" s="36"/>
      <c r="P45" s="47"/>
      <c r="Q45" s="47"/>
      <c r="R45" s="62"/>
      <c r="S45" s="35">
        <f>SUM(S41:S44)</f>
        <v>48.4</v>
      </c>
      <c r="T45" s="23"/>
      <c r="U45" s="35">
        <f>SUM(U41:U44)</f>
        <v>39.6</v>
      </c>
    </row>
    <row r="46" hidden="1" spans="1:14">
      <c r="A46" s="5"/>
      <c r="C46" s="3"/>
      <c r="F46" s="5"/>
      <c r="G46" s="5"/>
      <c r="H46" s="5"/>
      <c r="I46" s="5"/>
      <c r="J46" s="5"/>
      <c r="K46" s="5"/>
      <c r="N46" s="3"/>
    </row>
    <row r="47" hidden="1" spans="1:14">
      <c r="A47" s="5"/>
      <c r="C47" s="3"/>
      <c r="F47" s="5"/>
      <c r="G47" s="5"/>
      <c r="H47" s="5"/>
      <c r="I47" s="5"/>
      <c r="J47" s="5"/>
      <c r="K47" s="5"/>
      <c r="N47" s="3"/>
    </row>
    <row r="48" ht="15.5" hidden="1" spans="1:2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36" t="s">
        <v>40</v>
      </c>
      <c r="P48" s="47"/>
      <c r="Q48" s="47"/>
      <c r="R48" s="47"/>
      <c r="S48" s="47"/>
      <c r="T48" s="47"/>
      <c r="U48" s="41"/>
    </row>
    <row r="49" hidden="1" spans="1:21">
      <c r="A49" s="20"/>
      <c r="B49" s="21"/>
      <c r="C49" s="22"/>
      <c r="D49" s="23"/>
      <c r="E49" s="23"/>
      <c r="F49" s="24"/>
      <c r="G49" s="24"/>
      <c r="H49" s="24"/>
      <c r="I49" s="24"/>
      <c r="J49" s="24"/>
      <c r="K49" s="24"/>
      <c r="L49" s="23"/>
      <c r="M49" s="48"/>
      <c r="N49" s="31"/>
      <c r="O49" s="49" t="s">
        <v>41</v>
      </c>
      <c r="P49" s="50"/>
      <c r="Q49" s="59"/>
      <c r="R49" s="23"/>
      <c r="S49" s="23"/>
      <c r="T49" s="23"/>
      <c r="U49" s="60"/>
    </row>
    <row r="50" ht="29" hidden="1" spans="1:21">
      <c r="A50" s="25" t="s">
        <v>42</v>
      </c>
      <c r="B50" s="26" t="s">
        <v>43</v>
      </c>
      <c r="C50" s="22" t="s">
        <v>44</v>
      </c>
      <c r="D50" s="23" t="s">
        <v>44</v>
      </c>
      <c r="E50" s="27" t="s">
        <v>45</v>
      </c>
      <c r="F50" s="28"/>
      <c r="G50" s="28"/>
      <c r="H50" s="28"/>
      <c r="I50" s="28"/>
      <c r="J50" s="28"/>
      <c r="K50" s="28"/>
      <c r="L50" s="23" t="s">
        <v>46</v>
      </c>
      <c r="M50" s="48"/>
      <c r="N50" s="31"/>
      <c r="O50" s="26" t="s">
        <v>47</v>
      </c>
      <c r="P50" s="26" t="s">
        <v>48</v>
      </c>
      <c r="Q50" s="26" t="s">
        <v>49</v>
      </c>
      <c r="R50" s="27" t="s">
        <v>50</v>
      </c>
      <c r="S50" s="27" t="s">
        <v>51</v>
      </c>
      <c r="T50" s="27" t="s">
        <v>52</v>
      </c>
      <c r="U50" s="27" t="s">
        <v>53</v>
      </c>
    </row>
    <row r="51" ht="43.5" hidden="1" spans="1:21">
      <c r="A51" s="29"/>
      <c r="B51" s="30"/>
      <c r="C51" s="31" t="s">
        <v>21</v>
      </c>
      <c r="D51" s="31" t="s">
        <v>22</v>
      </c>
      <c r="E51" s="23" t="s">
        <v>23</v>
      </c>
      <c r="F51" s="22" t="s">
        <v>24</v>
      </c>
      <c r="G51" s="22" t="s">
        <v>25</v>
      </c>
      <c r="H51" s="22" t="s">
        <v>26</v>
      </c>
      <c r="I51" s="22" t="s">
        <v>27</v>
      </c>
      <c r="J51" s="40" t="s">
        <v>28</v>
      </c>
      <c r="K51" s="40" t="s">
        <v>29</v>
      </c>
      <c r="L51" s="31" t="s">
        <v>22</v>
      </c>
      <c r="M51" s="51" t="s">
        <v>54</v>
      </c>
      <c r="N51" s="31" t="s">
        <v>55</v>
      </c>
      <c r="O51" s="30"/>
      <c r="P51" s="30"/>
      <c r="Q51" s="30"/>
      <c r="R51" s="23" t="s">
        <v>33</v>
      </c>
      <c r="S51" s="23" t="s">
        <v>33</v>
      </c>
      <c r="T51" s="23" t="s">
        <v>33</v>
      </c>
      <c r="U51" s="23" t="s">
        <v>33</v>
      </c>
    </row>
    <row r="52" ht="20.1" customHeight="1" spans="1:21">
      <c r="A52" s="29">
        <v>1593878</v>
      </c>
      <c r="B52" s="33" t="s">
        <v>66</v>
      </c>
      <c r="C52" s="40" t="s">
        <v>58</v>
      </c>
      <c r="D52" s="31">
        <v>1</v>
      </c>
      <c r="E52" s="32" t="s">
        <v>68</v>
      </c>
      <c r="F52" s="33">
        <v>1</v>
      </c>
      <c r="G52" s="33">
        <v>3</v>
      </c>
      <c r="H52" s="33">
        <v>3</v>
      </c>
      <c r="I52" s="33">
        <v>2</v>
      </c>
      <c r="J52" s="33">
        <v>1</v>
      </c>
      <c r="K52" s="32">
        <v>1</v>
      </c>
      <c r="L52" s="52">
        <v>11</v>
      </c>
      <c r="M52" s="51">
        <v>3</v>
      </c>
      <c r="N52" s="31">
        <v>33</v>
      </c>
      <c r="O52" s="53">
        <v>0.6</v>
      </c>
      <c r="P52" s="53">
        <v>0.4</v>
      </c>
      <c r="Q52" s="33">
        <v>0.3</v>
      </c>
      <c r="R52" s="23">
        <v>7.1</v>
      </c>
      <c r="S52" s="23">
        <f t="shared" ref="S52:S55" si="6">D52*R52</f>
        <v>7.1</v>
      </c>
      <c r="T52" s="23">
        <v>5.9</v>
      </c>
      <c r="U52" s="23">
        <f t="shared" ref="U52:U55" si="7">D52*T52</f>
        <v>5.9</v>
      </c>
    </row>
    <row r="53" ht="20.1" customHeight="1" spans="1:21">
      <c r="A53" s="29">
        <v>1593878</v>
      </c>
      <c r="B53" s="33" t="s">
        <v>66</v>
      </c>
      <c r="C53" s="40" t="s">
        <v>59</v>
      </c>
      <c r="D53" s="31">
        <v>1</v>
      </c>
      <c r="E53" s="32" t="s">
        <v>68</v>
      </c>
      <c r="F53" s="33">
        <v>1</v>
      </c>
      <c r="G53" s="33">
        <v>3</v>
      </c>
      <c r="H53" s="33">
        <v>3</v>
      </c>
      <c r="I53" s="33">
        <v>2</v>
      </c>
      <c r="J53" s="33">
        <v>1</v>
      </c>
      <c r="K53" s="32">
        <v>1</v>
      </c>
      <c r="L53" s="52">
        <v>11</v>
      </c>
      <c r="M53" s="51">
        <v>2</v>
      </c>
      <c r="N53" s="31">
        <v>22</v>
      </c>
      <c r="O53" s="53">
        <v>0.6</v>
      </c>
      <c r="P53" s="53">
        <v>0.4</v>
      </c>
      <c r="Q53" s="33">
        <v>0.2</v>
      </c>
      <c r="R53" s="23">
        <v>5</v>
      </c>
      <c r="S53" s="23">
        <f t="shared" si="6"/>
        <v>5</v>
      </c>
      <c r="T53" s="23">
        <v>4</v>
      </c>
      <c r="U53" s="23">
        <f t="shared" si="7"/>
        <v>4</v>
      </c>
    </row>
    <row r="54" ht="20.1" customHeight="1" spans="1:22">
      <c r="A54" s="29">
        <v>1593878</v>
      </c>
      <c r="B54" s="33" t="s">
        <v>66</v>
      </c>
      <c r="C54" s="40" t="s">
        <v>58</v>
      </c>
      <c r="D54" s="31">
        <v>1</v>
      </c>
      <c r="E54" s="32" t="s">
        <v>71</v>
      </c>
      <c r="F54" s="33">
        <v>1</v>
      </c>
      <c r="G54" s="33">
        <v>3</v>
      </c>
      <c r="H54" s="33">
        <v>3</v>
      </c>
      <c r="I54" s="33">
        <v>2</v>
      </c>
      <c r="J54" s="33">
        <v>1</v>
      </c>
      <c r="K54" s="32">
        <v>1</v>
      </c>
      <c r="L54" s="52">
        <v>11</v>
      </c>
      <c r="M54" s="51">
        <v>3</v>
      </c>
      <c r="N54" s="58">
        <v>33</v>
      </c>
      <c r="O54" s="53">
        <v>0.6</v>
      </c>
      <c r="P54" s="53">
        <v>0.4</v>
      </c>
      <c r="Q54" s="33">
        <v>0.3</v>
      </c>
      <c r="R54" s="23">
        <v>7.1</v>
      </c>
      <c r="S54" s="23">
        <f t="shared" si="6"/>
        <v>7.1</v>
      </c>
      <c r="T54" s="23">
        <v>5.9</v>
      </c>
      <c r="U54" s="23">
        <f t="shared" si="7"/>
        <v>5.9</v>
      </c>
      <c r="V54" s="3">
        <f>M54*L54*D54</f>
        <v>33</v>
      </c>
    </row>
    <row r="55" ht="20.1" customHeight="1" spans="1:22">
      <c r="A55" s="29">
        <v>1593878</v>
      </c>
      <c r="B55" s="33" t="s">
        <v>66</v>
      </c>
      <c r="C55" s="40" t="s">
        <v>59</v>
      </c>
      <c r="D55" s="31">
        <v>1</v>
      </c>
      <c r="E55" s="32" t="s">
        <v>71</v>
      </c>
      <c r="F55" s="33">
        <v>1</v>
      </c>
      <c r="G55" s="33">
        <v>3</v>
      </c>
      <c r="H55" s="33">
        <v>3</v>
      </c>
      <c r="I55" s="33">
        <v>2</v>
      </c>
      <c r="J55" s="33">
        <v>1</v>
      </c>
      <c r="K55" s="32">
        <v>1</v>
      </c>
      <c r="L55" s="52">
        <v>11</v>
      </c>
      <c r="M55" s="51">
        <v>2</v>
      </c>
      <c r="N55" s="58">
        <v>22</v>
      </c>
      <c r="O55" s="53">
        <v>0.6</v>
      </c>
      <c r="P55" s="53">
        <v>0.4</v>
      </c>
      <c r="Q55" s="33">
        <v>0.2</v>
      </c>
      <c r="R55" s="23">
        <v>5</v>
      </c>
      <c r="S55" s="23">
        <f t="shared" si="6"/>
        <v>5</v>
      </c>
      <c r="T55" s="23">
        <v>4</v>
      </c>
      <c r="U55" s="23">
        <f t="shared" si="7"/>
        <v>4</v>
      </c>
      <c r="V55" s="3">
        <f>M55*L55*D55</f>
        <v>22</v>
      </c>
    </row>
    <row r="56" ht="15.5" hidden="1" spans="1:21">
      <c r="A56" s="35" t="s">
        <v>39</v>
      </c>
      <c r="B56" s="36"/>
      <c r="C56" s="37"/>
      <c r="D56" s="38">
        <v>4</v>
      </c>
      <c r="E56" s="36"/>
      <c r="F56" s="39"/>
      <c r="G56" s="39"/>
      <c r="H56" s="39"/>
      <c r="I56" s="39"/>
      <c r="J56" s="39"/>
      <c r="K56" s="39"/>
      <c r="L56" s="41"/>
      <c r="M56" s="56"/>
      <c r="N56" s="38">
        <v>110</v>
      </c>
      <c r="O56" s="36"/>
      <c r="P56" s="47"/>
      <c r="Q56" s="47"/>
      <c r="R56" s="62"/>
      <c r="S56" s="35">
        <f>SUM(S52:S55)</f>
        <v>24.2</v>
      </c>
      <c r="T56" s="23"/>
      <c r="U56" s="35">
        <f>SUM(U52:U55)</f>
        <v>19.8</v>
      </c>
    </row>
    <row r="57" hidden="1" spans="1:14">
      <c r="A57" s="5"/>
      <c r="C57" s="3"/>
      <c r="F57" s="5"/>
      <c r="G57" s="5"/>
      <c r="H57" s="5"/>
      <c r="I57" s="5"/>
      <c r="J57" s="5"/>
      <c r="K57" s="5"/>
      <c r="N57" s="3"/>
    </row>
    <row r="58" ht="15.5" hidden="1" spans="1:2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36" t="s">
        <v>40</v>
      </c>
      <c r="P58" s="47"/>
      <c r="Q58" s="47"/>
      <c r="R58" s="47"/>
      <c r="S58" s="47"/>
      <c r="T58" s="47"/>
      <c r="U58" s="41"/>
    </row>
    <row r="59" hidden="1" spans="1:21">
      <c r="A59" s="20"/>
      <c r="B59" s="21"/>
      <c r="C59" s="22"/>
      <c r="D59" s="23"/>
      <c r="E59" s="23"/>
      <c r="F59" s="24"/>
      <c r="G59" s="24"/>
      <c r="H59" s="24"/>
      <c r="I59" s="24"/>
      <c r="J59" s="24"/>
      <c r="K59" s="24"/>
      <c r="L59" s="23"/>
      <c r="M59" s="48"/>
      <c r="N59" s="31"/>
      <c r="O59" s="49" t="s">
        <v>41</v>
      </c>
      <c r="P59" s="50"/>
      <c r="Q59" s="59"/>
      <c r="R59" s="23"/>
      <c r="S59" s="23"/>
      <c r="T59" s="23"/>
      <c r="U59" s="60"/>
    </row>
    <row r="60" ht="29" hidden="1" spans="1:21">
      <c r="A60" s="25" t="s">
        <v>42</v>
      </c>
      <c r="B60" s="26" t="s">
        <v>43</v>
      </c>
      <c r="C60" s="22" t="s">
        <v>44</v>
      </c>
      <c r="D60" s="23" t="s">
        <v>44</v>
      </c>
      <c r="E60" s="27" t="s">
        <v>45</v>
      </c>
      <c r="F60" s="28"/>
      <c r="G60" s="28"/>
      <c r="H60" s="28"/>
      <c r="I60" s="28"/>
      <c r="J60" s="28"/>
      <c r="K60" s="28"/>
      <c r="L60" s="23" t="s">
        <v>46</v>
      </c>
      <c r="M60" s="48"/>
      <c r="N60" s="31"/>
      <c r="O60" s="26" t="s">
        <v>47</v>
      </c>
      <c r="P60" s="26" t="s">
        <v>48</v>
      </c>
      <c r="Q60" s="26" t="s">
        <v>49</v>
      </c>
      <c r="R60" s="27" t="s">
        <v>50</v>
      </c>
      <c r="S60" s="27" t="s">
        <v>51</v>
      </c>
      <c r="T60" s="27" t="s">
        <v>52</v>
      </c>
      <c r="U60" s="27" t="s">
        <v>53</v>
      </c>
    </row>
    <row r="61" ht="43.5" hidden="1" spans="1:21">
      <c r="A61" s="29"/>
      <c r="B61" s="30"/>
      <c r="C61" s="31" t="s">
        <v>21</v>
      </c>
      <c r="D61" s="31" t="s">
        <v>22</v>
      </c>
      <c r="E61" s="23" t="s">
        <v>23</v>
      </c>
      <c r="F61" s="22" t="s">
        <v>24</v>
      </c>
      <c r="G61" s="22" t="s">
        <v>25</v>
      </c>
      <c r="H61" s="22" t="s">
        <v>26</v>
      </c>
      <c r="I61" s="22" t="s">
        <v>27</v>
      </c>
      <c r="J61" s="40" t="s">
        <v>28</v>
      </c>
      <c r="K61" s="40" t="s">
        <v>29</v>
      </c>
      <c r="L61" s="31" t="s">
        <v>22</v>
      </c>
      <c r="M61" s="51" t="s">
        <v>54</v>
      </c>
      <c r="N61" s="31" t="s">
        <v>55</v>
      </c>
      <c r="O61" s="30"/>
      <c r="P61" s="30"/>
      <c r="Q61" s="30"/>
      <c r="R61" s="23" t="s">
        <v>33</v>
      </c>
      <c r="S61" s="23" t="s">
        <v>33</v>
      </c>
      <c r="T61" s="23" t="s">
        <v>33</v>
      </c>
      <c r="U61" s="23" t="s">
        <v>33</v>
      </c>
    </row>
    <row r="62" ht="20.1" customHeight="1" spans="1:21">
      <c r="A62" s="29">
        <v>1593879</v>
      </c>
      <c r="B62" s="33" t="s">
        <v>66</v>
      </c>
      <c r="C62" s="40" t="s">
        <v>58</v>
      </c>
      <c r="D62" s="31">
        <v>1</v>
      </c>
      <c r="E62" s="32" t="s">
        <v>68</v>
      </c>
      <c r="F62" s="33">
        <v>1</v>
      </c>
      <c r="G62" s="33">
        <v>3</v>
      </c>
      <c r="H62" s="33">
        <v>3</v>
      </c>
      <c r="I62" s="33">
        <v>2</v>
      </c>
      <c r="J62" s="33">
        <v>1</v>
      </c>
      <c r="K62" s="32">
        <v>1</v>
      </c>
      <c r="L62" s="52">
        <v>11</v>
      </c>
      <c r="M62" s="51">
        <v>2</v>
      </c>
      <c r="N62" s="31">
        <v>22</v>
      </c>
      <c r="O62" s="53">
        <v>0.6</v>
      </c>
      <c r="P62" s="53">
        <v>0.4</v>
      </c>
      <c r="Q62" s="53">
        <v>0.2</v>
      </c>
      <c r="R62" s="23">
        <v>5</v>
      </c>
      <c r="S62" s="23">
        <f>D62*R62</f>
        <v>5</v>
      </c>
      <c r="T62" s="23">
        <v>4</v>
      </c>
      <c r="U62" s="23">
        <f>D62*T62</f>
        <v>4</v>
      </c>
    </row>
    <row r="63" ht="20.1" customHeight="1" spans="1:22">
      <c r="A63" s="29">
        <v>1593879</v>
      </c>
      <c r="B63" s="33" t="s">
        <v>66</v>
      </c>
      <c r="C63" s="40" t="s">
        <v>58</v>
      </c>
      <c r="D63" s="31">
        <v>1</v>
      </c>
      <c r="E63" s="32" t="s">
        <v>71</v>
      </c>
      <c r="F63" s="33">
        <v>1</v>
      </c>
      <c r="G63" s="33">
        <v>3</v>
      </c>
      <c r="H63" s="33">
        <v>3</v>
      </c>
      <c r="I63" s="33">
        <v>2</v>
      </c>
      <c r="J63" s="33">
        <v>1</v>
      </c>
      <c r="K63" s="32">
        <v>1</v>
      </c>
      <c r="L63" s="52">
        <v>11</v>
      </c>
      <c r="M63" s="51">
        <v>2</v>
      </c>
      <c r="N63" s="58">
        <v>22</v>
      </c>
      <c r="O63" s="53">
        <v>0.6</v>
      </c>
      <c r="P63" s="53">
        <v>0.4</v>
      </c>
      <c r="Q63" s="53">
        <v>0.2</v>
      </c>
      <c r="R63" s="23">
        <v>5</v>
      </c>
      <c r="S63" s="23">
        <f>D63*R63</f>
        <v>5</v>
      </c>
      <c r="T63" s="23">
        <v>4</v>
      </c>
      <c r="U63" s="23">
        <f>D63*T63</f>
        <v>4</v>
      </c>
      <c r="V63" s="3">
        <f>M63*L63*D63</f>
        <v>22</v>
      </c>
    </row>
    <row r="64" ht="15.5" hidden="1" spans="1:21">
      <c r="A64" s="35" t="s">
        <v>39</v>
      </c>
      <c r="B64" s="36"/>
      <c r="C64" s="37"/>
      <c r="D64" s="38">
        <v>2</v>
      </c>
      <c r="E64" s="36"/>
      <c r="F64" s="39"/>
      <c r="G64" s="39"/>
      <c r="H64" s="39"/>
      <c r="I64" s="39"/>
      <c r="J64" s="39"/>
      <c r="K64" s="39"/>
      <c r="L64" s="41"/>
      <c r="M64" s="56"/>
      <c r="N64" s="38">
        <v>44</v>
      </c>
      <c r="O64" s="36"/>
      <c r="P64" s="47"/>
      <c r="Q64" s="47"/>
      <c r="R64" s="62"/>
      <c r="S64" s="35">
        <f>SUM(S62:S63)</f>
        <v>10</v>
      </c>
      <c r="T64" s="23"/>
      <c r="U64" s="35">
        <f>SUM(U62:U63)</f>
        <v>8</v>
      </c>
    </row>
    <row r="65" hidden="1" spans="1:14">
      <c r="A65" s="5"/>
      <c r="C65" s="3"/>
      <c r="F65" s="5"/>
      <c r="G65" s="5"/>
      <c r="H65" s="5"/>
      <c r="I65" s="5"/>
      <c r="J65" s="5"/>
      <c r="K65" s="5"/>
      <c r="N65" s="3"/>
    </row>
    <row r="66" hidden="1" spans="1:14">
      <c r="A66" s="5"/>
      <c r="C66" s="3"/>
      <c r="F66" s="5"/>
      <c r="G66" s="5"/>
      <c r="H66" s="5"/>
      <c r="I66" s="5"/>
      <c r="J66" s="5"/>
      <c r="K66" s="5"/>
      <c r="N66" s="3"/>
    </row>
    <row r="67" ht="15.5" hidden="1" spans="1:2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6" t="s">
        <v>40</v>
      </c>
      <c r="P67" s="47"/>
      <c r="Q67" s="47"/>
      <c r="R67" s="47"/>
      <c r="S67" s="47"/>
      <c r="T67" s="47"/>
      <c r="U67" s="41"/>
    </row>
    <row r="68" hidden="1" spans="1:21">
      <c r="A68" s="20"/>
      <c r="B68" s="21"/>
      <c r="C68" s="22"/>
      <c r="D68" s="23"/>
      <c r="E68" s="23"/>
      <c r="F68" s="24"/>
      <c r="G68" s="24"/>
      <c r="H68" s="24"/>
      <c r="I68" s="24"/>
      <c r="J68" s="24"/>
      <c r="K68" s="24"/>
      <c r="L68" s="23"/>
      <c r="M68" s="48"/>
      <c r="N68" s="31"/>
      <c r="O68" s="49" t="s">
        <v>41</v>
      </c>
      <c r="P68" s="50"/>
      <c r="Q68" s="59"/>
      <c r="R68" s="23"/>
      <c r="S68" s="23"/>
      <c r="T68" s="23"/>
      <c r="U68" s="60"/>
    </row>
    <row r="69" ht="29" hidden="1" spans="1:21">
      <c r="A69" s="25" t="s">
        <v>42</v>
      </c>
      <c r="B69" s="26" t="s">
        <v>43</v>
      </c>
      <c r="C69" s="22" t="s">
        <v>44</v>
      </c>
      <c r="D69" s="23" t="s">
        <v>44</v>
      </c>
      <c r="E69" s="27" t="s">
        <v>45</v>
      </c>
      <c r="F69" s="28"/>
      <c r="G69" s="28"/>
      <c r="H69" s="28"/>
      <c r="I69" s="28"/>
      <c r="J69" s="28"/>
      <c r="K69" s="28"/>
      <c r="L69" s="23" t="s">
        <v>46</v>
      </c>
      <c r="M69" s="48"/>
      <c r="N69" s="31"/>
      <c r="O69" s="26" t="s">
        <v>47</v>
      </c>
      <c r="P69" s="26" t="s">
        <v>48</v>
      </c>
      <c r="Q69" s="26" t="s">
        <v>49</v>
      </c>
      <c r="R69" s="27" t="s">
        <v>50</v>
      </c>
      <c r="S69" s="27" t="s">
        <v>51</v>
      </c>
      <c r="T69" s="27" t="s">
        <v>52</v>
      </c>
      <c r="U69" s="27" t="s">
        <v>53</v>
      </c>
    </row>
    <row r="70" ht="43.5" hidden="1" spans="1:21">
      <c r="A70" s="29"/>
      <c r="B70" s="30"/>
      <c r="C70" s="31" t="s">
        <v>21</v>
      </c>
      <c r="D70" s="31" t="s">
        <v>22</v>
      </c>
      <c r="E70" s="23" t="s">
        <v>23</v>
      </c>
      <c r="F70" s="22" t="s">
        <v>24</v>
      </c>
      <c r="G70" s="22" t="s">
        <v>25</v>
      </c>
      <c r="H70" s="22" t="s">
        <v>26</v>
      </c>
      <c r="I70" s="22" t="s">
        <v>27</v>
      </c>
      <c r="J70" s="40" t="s">
        <v>28</v>
      </c>
      <c r="K70" s="40" t="s">
        <v>29</v>
      </c>
      <c r="L70" s="31" t="s">
        <v>22</v>
      </c>
      <c r="M70" s="51" t="s">
        <v>54</v>
      </c>
      <c r="N70" s="31" t="s">
        <v>55</v>
      </c>
      <c r="O70" s="30"/>
      <c r="P70" s="30"/>
      <c r="Q70" s="30"/>
      <c r="R70" s="23" t="s">
        <v>33</v>
      </c>
      <c r="S70" s="23" t="s">
        <v>33</v>
      </c>
      <c r="T70" s="23" t="s">
        <v>33</v>
      </c>
      <c r="U70" s="23" t="s">
        <v>33</v>
      </c>
    </row>
    <row r="71" ht="20.1" customHeight="1" spans="1:21">
      <c r="A71" s="29">
        <v>1593880</v>
      </c>
      <c r="B71" s="33" t="s">
        <v>66</v>
      </c>
      <c r="C71" s="40" t="s">
        <v>57</v>
      </c>
      <c r="D71" s="31">
        <v>4</v>
      </c>
      <c r="E71" s="32" t="s">
        <v>68</v>
      </c>
      <c r="F71" s="33">
        <v>1</v>
      </c>
      <c r="G71" s="33">
        <v>3</v>
      </c>
      <c r="H71" s="33">
        <v>3</v>
      </c>
      <c r="I71" s="33">
        <v>2</v>
      </c>
      <c r="J71" s="33">
        <v>1</v>
      </c>
      <c r="K71" s="32">
        <v>1</v>
      </c>
      <c r="L71" s="52">
        <v>11</v>
      </c>
      <c r="M71" s="51">
        <v>3</v>
      </c>
      <c r="N71" s="31">
        <v>132</v>
      </c>
      <c r="O71" s="53">
        <v>0.6</v>
      </c>
      <c r="P71" s="53">
        <v>0.4</v>
      </c>
      <c r="Q71" s="53">
        <v>0.3</v>
      </c>
      <c r="R71" s="23">
        <v>7.1</v>
      </c>
      <c r="S71" s="23">
        <f t="shared" ref="S71:S74" si="8">D71*R71</f>
        <v>28.4</v>
      </c>
      <c r="T71" s="23">
        <v>5.9</v>
      </c>
      <c r="U71" s="23">
        <f t="shared" ref="U71:U74" si="9">D71*T71</f>
        <v>23.6</v>
      </c>
    </row>
    <row r="72" ht="20.1" customHeight="1" spans="1:21">
      <c r="A72" s="29">
        <v>1593880</v>
      </c>
      <c r="B72" s="33" t="s">
        <v>66</v>
      </c>
      <c r="C72" s="63" t="s">
        <v>75</v>
      </c>
      <c r="D72" s="31">
        <v>1</v>
      </c>
      <c r="E72" s="32" t="s">
        <v>68</v>
      </c>
      <c r="F72" s="33">
        <v>1</v>
      </c>
      <c r="G72" s="33">
        <v>3</v>
      </c>
      <c r="H72" s="33">
        <v>3</v>
      </c>
      <c r="I72" s="33">
        <v>2</v>
      </c>
      <c r="J72" s="33">
        <v>1</v>
      </c>
      <c r="K72" s="32">
        <v>1</v>
      </c>
      <c r="L72" s="52">
        <v>11</v>
      </c>
      <c r="M72" s="64">
        <v>2</v>
      </c>
      <c r="N72" s="31">
        <v>22</v>
      </c>
      <c r="O72" s="53">
        <v>0.6</v>
      </c>
      <c r="P72" s="53">
        <v>0.4</v>
      </c>
      <c r="Q72" s="53">
        <v>0.2</v>
      </c>
      <c r="R72" s="48">
        <v>5</v>
      </c>
      <c r="S72" s="23">
        <f t="shared" si="8"/>
        <v>5</v>
      </c>
      <c r="T72" s="23">
        <v>4</v>
      </c>
      <c r="U72" s="23">
        <f t="shared" si="9"/>
        <v>4</v>
      </c>
    </row>
    <row r="73" ht="20.1" customHeight="1" spans="1:22">
      <c r="A73" s="29">
        <v>1593880</v>
      </c>
      <c r="B73" s="33" t="s">
        <v>66</v>
      </c>
      <c r="C73" s="63" t="s">
        <v>35</v>
      </c>
      <c r="D73" s="31">
        <v>3</v>
      </c>
      <c r="E73" s="32" t="s">
        <v>71</v>
      </c>
      <c r="F73" s="33">
        <v>1</v>
      </c>
      <c r="G73" s="33">
        <v>3</v>
      </c>
      <c r="H73" s="33">
        <v>3</v>
      </c>
      <c r="I73" s="33">
        <v>2</v>
      </c>
      <c r="J73" s="33">
        <v>1</v>
      </c>
      <c r="K73" s="32">
        <v>1</v>
      </c>
      <c r="L73" s="52">
        <v>11</v>
      </c>
      <c r="M73" s="64">
        <v>3</v>
      </c>
      <c r="N73" s="58">
        <v>99</v>
      </c>
      <c r="O73" s="53">
        <v>0.6</v>
      </c>
      <c r="P73" s="53">
        <v>0.4</v>
      </c>
      <c r="Q73" s="53">
        <v>0.3</v>
      </c>
      <c r="R73" s="23">
        <v>7.1</v>
      </c>
      <c r="S73" s="23">
        <f t="shared" si="8"/>
        <v>21.3</v>
      </c>
      <c r="T73" s="23">
        <v>5.9</v>
      </c>
      <c r="U73" s="23">
        <f t="shared" si="9"/>
        <v>17.7</v>
      </c>
      <c r="V73" s="3">
        <f>M73*L73*D73</f>
        <v>99</v>
      </c>
    </row>
    <row r="74" ht="20.1" customHeight="1" spans="1:22">
      <c r="A74" s="29">
        <v>1593880</v>
      </c>
      <c r="B74" s="33" t="s">
        <v>66</v>
      </c>
      <c r="C74" s="63" t="s">
        <v>37</v>
      </c>
      <c r="D74" s="31">
        <v>1</v>
      </c>
      <c r="E74" s="32" t="s">
        <v>71</v>
      </c>
      <c r="F74" s="33">
        <v>1</v>
      </c>
      <c r="G74" s="33">
        <v>3</v>
      </c>
      <c r="H74" s="33">
        <v>3</v>
      </c>
      <c r="I74" s="33">
        <v>2</v>
      </c>
      <c r="J74" s="33">
        <v>1</v>
      </c>
      <c r="K74" s="32">
        <v>1</v>
      </c>
      <c r="L74" s="52">
        <v>11</v>
      </c>
      <c r="M74" s="64">
        <v>2</v>
      </c>
      <c r="N74" s="58">
        <v>22</v>
      </c>
      <c r="O74" s="53">
        <v>0.6</v>
      </c>
      <c r="P74" s="53">
        <v>0.4</v>
      </c>
      <c r="Q74" s="53">
        <v>0.2</v>
      </c>
      <c r="R74" s="48">
        <v>5</v>
      </c>
      <c r="S74" s="23">
        <f t="shared" si="8"/>
        <v>5</v>
      </c>
      <c r="T74" s="23">
        <v>4</v>
      </c>
      <c r="U74" s="23">
        <f t="shared" si="9"/>
        <v>4</v>
      </c>
      <c r="V74" s="3">
        <f>M74*L74*D74</f>
        <v>22</v>
      </c>
    </row>
    <row r="75" ht="15.5" hidden="1" spans="1:21">
      <c r="A75" s="35" t="s">
        <v>39</v>
      </c>
      <c r="B75" s="36"/>
      <c r="C75" s="37"/>
      <c r="D75" s="38">
        <v>9</v>
      </c>
      <c r="E75" s="36"/>
      <c r="F75" s="39"/>
      <c r="G75" s="39"/>
      <c r="H75" s="39"/>
      <c r="I75" s="39"/>
      <c r="J75" s="39"/>
      <c r="K75" s="39"/>
      <c r="L75" s="41"/>
      <c r="M75" s="56"/>
      <c r="N75" s="38">
        <v>275</v>
      </c>
      <c r="O75" s="36"/>
      <c r="P75" s="47"/>
      <c r="Q75" s="47"/>
      <c r="R75" s="62"/>
      <c r="S75" s="35">
        <f>SUM(S71:S74)</f>
        <v>59.7</v>
      </c>
      <c r="T75" s="23"/>
      <c r="U75" s="35">
        <f>SUM(U71:U74)</f>
        <v>49.3</v>
      </c>
    </row>
    <row r="76" hidden="1" spans="1:14">
      <c r="A76" s="5"/>
      <c r="C76" s="3"/>
      <c r="F76" s="5"/>
      <c r="G76" s="5"/>
      <c r="H76" s="5"/>
      <c r="I76" s="5"/>
      <c r="J76" s="5"/>
      <c r="K76" s="5"/>
      <c r="N76" s="3"/>
    </row>
    <row r="77" ht="15.5" hidden="1" spans="1:2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36" t="s">
        <v>40</v>
      </c>
      <c r="P77" s="47"/>
      <c r="Q77" s="47"/>
      <c r="R77" s="47"/>
      <c r="S77" s="47"/>
      <c r="T77" s="47"/>
      <c r="U77" s="41"/>
    </row>
    <row r="78" hidden="1" spans="1:21">
      <c r="A78" s="20"/>
      <c r="B78" s="21"/>
      <c r="C78" s="22"/>
      <c r="D78" s="23"/>
      <c r="E78" s="23"/>
      <c r="F78" s="24"/>
      <c r="G78" s="24"/>
      <c r="H78" s="24"/>
      <c r="I78" s="24"/>
      <c r="J78" s="24"/>
      <c r="K78" s="24"/>
      <c r="L78" s="23"/>
      <c r="M78" s="48"/>
      <c r="N78" s="31"/>
      <c r="O78" s="49" t="s">
        <v>41</v>
      </c>
      <c r="P78" s="50"/>
      <c r="Q78" s="59"/>
      <c r="R78" s="23"/>
      <c r="S78" s="23"/>
      <c r="T78" s="23"/>
      <c r="U78" s="60"/>
    </row>
    <row r="79" ht="29" hidden="1" spans="1:21">
      <c r="A79" s="25" t="s">
        <v>42</v>
      </c>
      <c r="B79" s="26" t="s">
        <v>43</v>
      </c>
      <c r="C79" s="22" t="s">
        <v>44</v>
      </c>
      <c r="D79" s="23" t="s">
        <v>44</v>
      </c>
      <c r="E79" s="27" t="s">
        <v>45</v>
      </c>
      <c r="F79" s="28"/>
      <c r="G79" s="28"/>
      <c r="H79" s="28"/>
      <c r="I79" s="28"/>
      <c r="J79" s="28"/>
      <c r="K79" s="28"/>
      <c r="L79" s="23" t="s">
        <v>46</v>
      </c>
      <c r="M79" s="48"/>
      <c r="N79" s="31"/>
      <c r="O79" s="26" t="s">
        <v>47</v>
      </c>
      <c r="P79" s="26" t="s">
        <v>48</v>
      </c>
      <c r="Q79" s="26" t="s">
        <v>49</v>
      </c>
      <c r="R79" s="27" t="s">
        <v>50</v>
      </c>
      <c r="S79" s="27" t="s">
        <v>51</v>
      </c>
      <c r="T79" s="27" t="s">
        <v>52</v>
      </c>
      <c r="U79" s="27" t="s">
        <v>53</v>
      </c>
    </row>
    <row r="80" ht="43.5" hidden="1" spans="1:21">
      <c r="A80" s="29"/>
      <c r="B80" s="30"/>
      <c r="C80" s="31" t="s">
        <v>21</v>
      </c>
      <c r="D80" s="31" t="s">
        <v>22</v>
      </c>
      <c r="E80" s="23" t="s">
        <v>23</v>
      </c>
      <c r="F80" s="22" t="s">
        <v>24</v>
      </c>
      <c r="G80" s="22" t="s">
        <v>25</v>
      </c>
      <c r="H80" s="22" t="s">
        <v>26</v>
      </c>
      <c r="I80" s="22" t="s">
        <v>27</v>
      </c>
      <c r="J80" s="40" t="s">
        <v>28</v>
      </c>
      <c r="K80" s="40" t="s">
        <v>29</v>
      </c>
      <c r="L80" s="31" t="s">
        <v>22</v>
      </c>
      <c r="M80" s="51" t="s">
        <v>54</v>
      </c>
      <c r="N80" s="31" t="s">
        <v>55</v>
      </c>
      <c r="O80" s="30"/>
      <c r="P80" s="30"/>
      <c r="Q80" s="30"/>
      <c r="R80" s="23" t="s">
        <v>33</v>
      </c>
      <c r="S80" s="23" t="s">
        <v>33</v>
      </c>
      <c r="T80" s="23" t="s">
        <v>33</v>
      </c>
      <c r="U80" s="23" t="s">
        <v>33</v>
      </c>
    </row>
    <row r="81" ht="20.1" customHeight="1" spans="1:21">
      <c r="A81" s="29">
        <v>1593881</v>
      </c>
      <c r="B81" s="33" t="s">
        <v>66</v>
      </c>
      <c r="C81" s="40" t="s">
        <v>58</v>
      </c>
      <c r="D81" s="31">
        <v>1</v>
      </c>
      <c r="E81" s="32" t="s">
        <v>68</v>
      </c>
      <c r="F81" s="33">
        <v>1</v>
      </c>
      <c r="G81" s="33">
        <v>3</v>
      </c>
      <c r="H81" s="33">
        <v>3</v>
      </c>
      <c r="I81" s="33">
        <v>2</v>
      </c>
      <c r="J81" s="33">
        <v>1</v>
      </c>
      <c r="K81" s="32">
        <v>1</v>
      </c>
      <c r="L81" s="52">
        <v>11</v>
      </c>
      <c r="M81" s="51">
        <v>3</v>
      </c>
      <c r="N81" s="31">
        <v>33</v>
      </c>
      <c r="O81" s="53">
        <v>0.6</v>
      </c>
      <c r="P81" s="53">
        <v>0.4</v>
      </c>
      <c r="Q81" s="33">
        <v>0.3</v>
      </c>
      <c r="R81" s="23">
        <v>7.1</v>
      </c>
      <c r="S81" s="23">
        <f>D81*R81</f>
        <v>7.1</v>
      </c>
      <c r="T81" s="23">
        <v>5.9</v>
      </c>
      <c r="U81" s="23">
        <f>D81*T81</f>
        <v>5.9</v>
      </c>
    </row>
    <row r="82" ht="20.1" customHeight="1" spans="1:22">
      <c r="A82" s="29">
        <v>1593881</v>
      </c>
      <c r="B82" s="33" t="s">
        <v>66</v>
      </c>
      <c r="C82" s="40" t="s">
        <v>58</v>
      </c>
      <c r="D82" s="31">
        <v>1</v>
      </c>
      <c r="E82" s="32" t="s">
        <v>71</v>
      </c>
      <c r="F82" s="33">
        <v>1</v>
      </c>
      <c r="G82" s="33">
        <v>3</v>
      </c>
      <c r="H82" s="33">
        <v>3</v>
      </c>
      <c r="I82" s="33">
        <v>2</v>
      </c>
      <c r="J82" s="33">
        <v>1</v>
      </c>
      <c r="K82" s="32">
        <v>1</v>
      </c>
      <c r="L82" s="52">
        <v>11</v>
      </c>
      <c r="M82" s="51">
        <v>3</v>
      </c>
      <c r="N82" s="58">
        <v>33</v>
      </c>
      <c r="O82" s="53">
        <v>0.6</v>
      </c>
      <c r="P82" s="53">
        <v>0.4</v>
      </c>
      <c r="Q82" s="33">
        <v>0.3</v>
      </c>
      <c r="R82" s="23">
        <v>5</v>
      </c>
      <c r="S82" s="23">
        <f>D82*R82</f>
        <v>5</v>
      </c>
      <c r="T82" s="23">
        <v>4</v>
      </c>
      <c r="U82" s="23">
        <f>D82*T82</f>
        <v>4</v>
      </c>
      <c r="V82" s="3">
        <f>M82*L82*D82</f>
        <v>33</v>
      </c>
    </row>
    <row r="83" ht="15.5" hidden="1" spans="1:21">
      <c r="A83" s="35" t="s">
        <v>39</v>
      </c>
      <c r="B83" s="36"/>
      <c r="C83" s="37"/>
      <c r="D83" s="38">
        <v>2</v>
      </c>
      <c r="E83" s="36"/>
      <c r="F83" s="39"/>
      <c r="G83" s="39"/>
      <c r="H83" s="39"/>
      <c r="I83" s="39"/>
      <c r="J83" s="39"/>
      <c r="K83" s="39"/>
      <c r="L83" s="41"/>
      <c r="M83" s="56"/>
      <c r="N83" s="38">
        <v>66</v>
      </c>
      <c r="O83" s="36"/>
      <c r="P83" s="47"/>
      <c r="Q83" s="47"/>
      <c r="R83" s="62"/>
      <c r="S83" s="35">
        <f>SUM(S81:S82)</f>
        <v>12.1</v>
      </c>
      <c r="T83" s="23"/>
      <c r="U83" s="35">
        <f>SUM(U81:U82)</f>
        <v>9.9</v>
      </c>
    </row>
    <row r="84" hidden="1" spans="1:14">
      <c r="A84" s="5"/>
      <c r="C84" s="3"/>
      <c r="F84" s="5"/>
      <c r="G84" s="5"/>
      <c r="H84" s="5"/>
      <c r="I84" s="5"/>
      <c r="J84" s="5"/>
      <c r="K84" s="5"/>
      <c r="N84" s="3"/>
    </row>
    <row r="85" ht="15.5" hidden="1" spans="1:2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36" t="s">
        <v>40</v>
      </c>
      <c r="P85" s="47"/>
      <c r="Q85" s="47"/>
      <c r="R85" s="47"/>
      <c r="S85" s="47"/>
      <c r="T85" s="47"/>
      <c r="U85" s="41"/>
    </row>
    <row r="86" hidden="1"/>
    <row r="87" hidden="1"/>
    <row r="88" hidden="1" spans="1:21">
      <c r="A88" s="20"/>
      <c r="B88" s="21"/>
      <c r="C88" s="22"/>
      <c r="D88" s="23"/>
      <c r="E88" s="23"/>
      <c r="F88" s="24"/>
      <c r="G88" s="24"/>
      <c r="H88" s="24"/>
      <c r="I88" s="24"/>
      <c r="J88" s="24"/>
      <c r="K88" s="24"/>
      <c r="L88" s="23"/>
      <c r="M88" s="48"/>
      <c r="N88" s="31"/>
      <c r="O88" s="49" t="s">
        <v>41</v>
      </c>
      <c r="P88" s="50"/>
      <c r="Q88" s="59"/>
      <c r="R88" s="23"/>
      <c r="S88" s="23"/>
      <c r="T88" s="23"/>
      <c r="U88" s="60"/>
    </row>
    <row r="89" ht="29" hidden="1" spans="1:21">
      <c r="A89" s="25" t="s">
        <v>42</v>
      </c>
      <c r="B89" s="26" t="s">
        <v>43</v>
      </c>
      <c r="C89" s="22" t="s">
        <v>44</v>
      </c>
      <c r="D89" s="23" t="s">
        <v>44</v>
      </c>
      <c r="E89" s="27" t="s">
        <v>45</v>
      </c>
      <c r="F89" s="28"/>
      <c r="G89" s="28"/>
      <c r="H89" s="28"/>
      <c r="I89" s="28"/>
      <c r="J89" s="28"/>
      <c r="K89" s="28"/>
      <c r="L89" s="23" t="s">
        <v>46</v>
      </c>
      <c r="M89" s="48"/>
      <c r="N89" s="31"/>
      <c r="O89" s="26" t="s">
        <v>47</v>
      </c>
      <c r="P89" s="26" t="s">
        <v>48</v>
      </c>
      <c r="Q89" s="26" t="s">
        <v>49</v>
      </c>
      <c r="R89" s="27" t="s">
        <v>50</v>
      </c>
      <c r="S89" s="27" t="s">
        <v>51</v>
      </c>
      <c r="T89" s="27" t="s">
        <v>52</v>
      </c>
      <c r="U89" s="27" t="s">
        <v>53</v>
      </c>
    </row>
    <row r="90" ht="43.5" hidden="1" spans="1:21">
      <c r="A90" s="29"/>
      <c r="B90" s="30"/>
      <c r="C90" s="31" t="s">
        <v>21</v>
      </c>
      <c r="D90" s="31" t="s">
        <v>22</v>
      </c>
      <c r="E90" s="23" t="s">
        <v>23</v>
      </c>
      <c r="F90" s="22" t="s">
        <v>24</v>
      </c>
      <c r="G90" s="22" t="s">
        <v>25</v>
      </c>
      <c r="H90" s="22" t="s">
        <v>26</v>
      </c>
      <c r="I90" s="22" t="s">
        <v>27</v>
      </c>
      <c r="J90" s="40" t="s">
        <v>28</v>
      </c>
      <c r="K90" s="40" t="s">
        <v>29</v>
      </c>
      <c r="L90" s="31" t="s">
        <v>22</v>
      </c>
      <c r="M90" s="51" t="s">
        <v>54</v>
      </c>
      <c r="N90" s="31" t="s">
        <v>55</v>
      </c>
      <c r="O90" s="30"/>
      <c r="P90" s="30"/>
      <c r="Q90" s="30"/>
      <c r="R90" s="23" t="s">
        <v>33</v>
      </c>
      <c r="S90" s="23" t="s">
        <v>33</v>
      </c>
      <c r="T90" s="23" t="s">
        <v>33</v>
      </c>
      <c r="U90" s="23" t="s">
        <v>33</v>
      </c>
    </row>
    <row r="91" ht="20.1" customHeight="1" spans="1:21">
      <c r="A91" s="29">
        <v>1593882</v>
      </c>
      <c r="B91" s="33" t="s">
        <v>66</v>
      </c>
      <c r="C91" s="40" t="s">
        <v>58</v>
      </c>
      <c r="D91" s="31">
        <v>1</v>
      </c>
      <c r="E91" s="32" t="s">
        <v>68</v>
      </c>
      <c r="F91" s="33">
        <v>1</v>
      </c>
      <c r="G91" s="33">
        <v>3</v>
      </c>
      <c r="H91" s="33">
        <v>3</v>
      </c>
      <c r="I91" s="33">
        <v>2</v>
      </c>
      <c r="J91" s="33">
        <v>1</v>
      </c>
      <c r="K91" s="32">
        <v>1</v>
      </c>
      <c r="L91" s="52">
        <v>11</v>
      </c>
      <c r="M91" s="51">
        <v>3</v>
      </c>
      <c r="N91" s="31">
        <v>33</v>
      </c>
      <c r="O91" s="53">
        <v>0.6</v>
      </c>
      <c r="P91" s="53">
        <v>0.4</v>
      </c>
      <c r="Q91" s="33">
        <v>0.3</v>
      </c>
      <c r="R91" s="23">
        <v>7.1</v>
      </c>
      <c r="S91" s="23">
        <f>D91*R91</f>
        <v>7.1</v>
      </c>
      <c r="T91" s="23">
        <v>5.9</v>
      </c>
      <c r="U91" s="23">
        <f>D91*T91</f>
        <v>5.9</v>
      </c>
    </row>
    <row r="92" ht="20.1" customHeight="1" spans="1:22">
      <c r="A92" s="29">
        <v>1593882</v>
      </c>
      <c r="B92" s="33" t="s">
        <v>66</v>
      </c>
      <c r="C92" s="40" t="s">
        <v>58</v>
      </c>
      <c r="D92" s="31">
        <v>1</v>
      </c>
      <c r="E92" s="32" t="s">
        <v>71</v>
      </c>
      <c r="F92" s="33">
        <v>1</v>
      </c>
      <c r="G92" s="33">
        <v>3</v>
      </c>
      <c r="H92" s="33">
        <v>3</v>
      </c>
      <c r="I92" s="33">
        <v>2</v>
      </c>
      <c r="J92" s="33">
        <v>1</v>
      </c>
      <c r="K92" s="32">
        <v>1</v>
      </c>
      <c r="L92" s="52">
        <v>11</v>
      </c>
      <c r="M92" s="51">
        <v>3</v>
      </c>
      <c r="N92" s="58">
        <v>33</v>
      </c>
      <c r="O92" s="53">
        <v>0.6</v>
      </c>
      <c r="P92" s="53">
        <v>0.4</v>
      </c>
      <c r="Q92" s="33">
        <v>0.3</v>
      </c>
      <c r="R92" s="23">
        <v>7.1</v>
      </c>
      <c r="S92" s="23">
        <f>D92*R92</f>
        <v>7.1</v>
      </c>
      <c r="T92" s="23">
        <v>5.9</v>
      </c>
      <c r="U92" s="23">
        <f>D92*T92</f>
        <v>5.9</v>
      </c>
      <c r="V92" s="3">
        <f>M92*L92*D92</f>
        <v>33</v>
      </c>
    </row>
    <row r="93" ht="15.5" hidden="1" spans="1:21">
      <c r="A93" s="35" t="s">
        <v>39</v>
      </c>
      <c r="B93" s="36"/>
      <c r="C93" s="37"/>
      <c r="D93" s="38">
        <v>2</v>
      </c>
      <c r="E93" s="36"/>
      <c r="F93" s="39"/>
      <c r="G93" s="39"/>
      <c r="H93" s="39"/>
      <c r="I93" s="39"/>
      <c r="J93" s="39"/>
      <c r="K93" s="39"/>
      <c r="L93" s="41"/>
      <c r="M93" s="56"/>
      <c r="N93" s="38">
        <v>66</v>
      </c>
      <c r="O93" s="36"/>
      <c r="P93" s="47"/>
      <c r="Q93" s="47"/>
      <c r="R93" s="62"/>
      <c r="S93" s="35">
        <f>SUM(S91:S92)</f>
        <v>14.2</v>
      </c>
      <c r="T93" s="23"/>
      <c r="U93" s="35">
        <f>SUM(U91:U92)</f>
        <v>11.8</v>
      </c>
    </row>
    <row r="94" hidden="1" spans="1:14">
      <c r="A94" s="5"/>
      <c r="C94" s="3"/>
      <c r="F94" s="5"/>
      <c r="G94" s="5"/>
      <c r="H94" s="5"/>
      <c r="I94" s="5"/>
      <c r="J94" s="5"/>
      <c r="K94" s="5"/>
      <c r="N94" s="3"/>
    </row>
    <row r="95" ht="15.5" hidden="1" spans="1:2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36" t="s">
        <v>40</v>
      </c>
      <c r="P95" s="47"/>
      <c r="Q95" s="47"/>
      <c r="R95" s="47"/>
      <c r="S95" s="47"/>
      <c r="T95" s="47"/>
      <c r="U95" s="41"/>
    </row>
    <row r="96" hidden="1"/>
    <row r="97" ht="28" hidden="1" customHeight="1"/>
    <row r="98" hidden="1" spans="1:21">
      <c r="A98" s="20"/>
      <c r="B98" s="21"/>
      <c r="C98" s="22"/>
      <c r="D98" s="23"/>
      <c r="E98" s="23"/>
      <c r="F98" s="24"/>
      <c r="G98" s="24"/>
      <c r="H98" s="24"/>
      <c r="I98" s="24"/>
      <c r="J98" s="24"/>
      <c r="K98" s="24"/>
      <c r="L98" s="23"/>
      <c r="M98" s="48"/>
      <c r="N98" s="31"/>
      <c r="O98" s="49" t="s">
        <v>41</v>
      </c>
      <c r="P98" s="50"/>
      <c r="Q98" s="59"/>
      <c r="R98" s="23"/>
      <c r="S98" s="23"/>
      <c r="T98" s="23"/>
      <c r="U98" s="60"/>
    </row>
    <row r="99" ht="29" hidden="1" spans="1:21">
      <c r="A99" s="25" t="s">
        <v>42</v>
      </c>
      <c r="B99" s="26" t="s">
        <v>43</v>
      </c>
      <c r="C99" s="22" t="s">
        <v>44</v>
      </c>
      <c r="D99" s="23" t="s">
        <v>44</v>
      </c>
      <c r="E99" s="27" t="s">
        <v>45</v>
      </c>
      <c r="F99" s="28"/>
      <c r="G99" s="28"/>
      <c r="H99" s="28"/>
      <c r="I99" s="28"/>
      <c r="J99" s="28"/>
      <c r="K99" s="28"/>
      <c r="L99" s="23" t="s">
        <v>46</v>
      </c>
      <c r="M99" s="48"/>
      <c r="N99" s="31"/>
      <c r="O99" s="26" t="s">
        <v>47</v>
      </c>
      <c r="P99" s="26" t="s">
        <v>48</v>
      </c>
      <c r="Q99" s="26" t="s">
        <v>49</v>
      </c>
      <c r="R99" s="27" t="s">
        <v>50</v>
      </c>
      <c r="S99" s="27" t="s">
        <v>51</v>
      </c>
      <c r="T99" s="27" t="s">
        <v>52</v>
      </c>
      <c r="U99" s="27" t="s">
        <v>53</v>
      </c>
    </row>
    <row r="100" ht="43.5" hidden="1" spans="1:21">
      <c r="A100" s="29"/>
      <c r="B100" s="30"/>
      <c r="C100" s="31" t="s">
        <v>21</v>
      </c>
      <c r="D100" s="31" t="s">
        <v>22</v>
      </c>
      <c r="E100" s="23" t="s">
        <v>23</v>
      </c>
      <c r="F100" s="22" t="s">
        <v>24</v>
      </c>
      <c r="G100" s="22" t="s">
        <v>25</v>
      </c>
      <c r="H100" s="22" t="s">
        <v>26</v>
      </c>
      <c r="I100" s="22" t="s">
        <v>27</v>
      </c>
      <c r="J100" s="40" t="s">
        <v>28</v>
      </c>
      <c r="K100" s="40" t="s">
        <v>29</v>
      </c>
      <c r="L100" s="31" t="s">
        <v>22</v>
      </c>
      <c r="M100" s="51" t="s">
        <v>54</v>
      </c>
      <c r="N100" s="31" t="s">
        <v>55</v>
      </c>
      <c r="O100" s="30"/>
      <c r="P100" s="30"/>
      <c r="Q100" s="30"/>
      <c r="R100" s="23" t="s">
        <v>33</v>
      </c>
      <c r="S100" s="23" t="s">
        <v>33</v>
      </c>
      <c r="T100" s="23" t="s">
        <v>33</v>
      </c>
      <c r="U100" s="23" t="s">
        <v>33</v>
      </c>
    </row>
    <row r="101" ht="20.1" customHeight="1" spans="1:21">
      <c r="A101" s="29">
        <v>1593883</v>
      </c>
      <c r="B101" s="33" t="s">
        <v>66</v>
      </c>
      <c r="C101" s="40" t="s">
        <v>76</v>
      </c>
      <c r="D101" s="31">
        <v>5</v>
      </c>
      <c r="E101" s="32" t="s">
        <v>68</v>
      </c>
      <c r="F101" s="33">
        <v>1</v>
      </c>
      <c r="G101" s="33">
        <v>3</v>
      </c>
      <c r="H101" s="33">
        <v>3</v>
      </c>
      <c r="I101" s="33">
        <v>2</v>
      </c>
      <c r="J101" s="33">
        <v>1</v>
      </c>
      <c r="K101" s="32">
        <v>1</v>
      </c>
      <c r="L101" s="52">
        <v>11</v>
      </c>
      <c r="M101" s="51">
        <v>3</v>
      </c>
      <c r="N101" s="31">
        <v>165</v>
      </c>
      <c r="O101" s="53">
        <v>0.6</v>
      </c>
      <c r="P101" s="53">
        <v>0.4</v>
      </c>
      <c r="Q101" s="33">
        <v>0.3</v>
      </c>
      <c r="R101" s="23">
        <v>7.1</v>
      </c>
      <c r="S101" s="23">
        <f>D101*R101</f>
        <v>35.5</v>
      </c>
      <c r="T101" s="23">
        <v>5.9</v>
      </c>
      <c r="U101" s="23">
        <f>D101*T101</f>
        <v>29.5</v>
      </c>
    </row>
    <row r="102" ht="20.1" customHeight="1" spans="1:22">
      <c r="A102" s="29">
        <v>1593883</v>
      </c>
      <c r="B102" s="33" t="s">
        <v>66</v>
      </c>
      <c r="C102" s="40" t="s">
        <v>57</v>
      </c>
      <c r="D102" s="31">
        <v>4</v>
      </c>
      <c r="E102" s="32" t="s">
        <v>71</v>
      </c>
      <c r="F102" s="33">
        <v>1</v>
      </c>
      <c r="G102" s="33">
        <v>3</v>
      </c>
      <c r="H102" s="33">
        <v>3</v>
      </c>
      <c r="I102" s="33">
        <v>2</v>
      </c>
      <c r="J102" s="33">
        <v>1</v>
      </c>
      <c r="K102" s="32">
        <v>1</v>
      </c>
      <c r="L102" s="52">
        <v>11</v>
      </c>
      <c r="M102" s="51">
        <v>3</v>
      </c>
      <c r="N102" s="58">
        <f>M102*L102*D102</f>
        <v>132</v>
      </c>
      <c r="O102" s="53">
        <v>0.6</v>
      </c>
      <c r="P102" s="53">
        <v>0.4</v>
      </c>
      <c r="Q102" s="33">
        <v>0.3</v>
      </c>
      <c r="R102" s="23">
        <v>7.1</v>
      </c>
      <c r="S102" s="23">
        <f>D102*R102</f>
        <v>28.4</v>
      </c>
      <c r="T102" s="23">
        <v>5.9</v>
      </c>
      <c r="U102" s="23">
        <f>D102*T102</f>
        <v>23.6</v>
      </c>
      <c r="V102" s="3">
        <f>M102*L102*D102</f>
        <v>132</v>
      </c>
    </row>
    <row r="103" ht="15.5" hidden="1" spans="1:21">
      <c r="A103" s="35" t="s">
        <v>39</v>
      </c>
      <c r="B103" s="36"/>
      <c r="C103" s="37"/>
      <c r="D103" s="38">
        <v>9</v>
      </c>
      <c r="E103" s="36"/>
      <c r="F103" s="39"/>
      <c r="G103" s="39"/>
      <c r="H103" s="39"/>
      <c r="I103" s="39"/>
      <c r="J103" s="39"/>
      <c r="K103" s="39"/>
      <c r="L103" s="41"/>
      <c r="M103" s="56"/>
      <c r="N103" s="38">
        <f>N102+N101</f>
        <v>297</v>
      </c>
      <c r="O103" s="36"/>
      <c r="P103" s="47"/>
      <c r="Q103" s="47"/>
      <c r="R103" s="62"/>
      <c r="S103" s="35">
        <f>SUM(S101:S102)</f>
        <v>63.9</v>
      </c>
      <c r="T103" s="23"/>
      <c r="U103" s="35">
        <f>SUM(U101:U102)</f>
        <v>53.1</v>
      </c>
    </row>
    <row r="104" hidden="1" spans="1:14">
      <c r="A104" s="5"/>
      <c r="C104" s="3"/>
      <c r="F104" s="5"/>
      <c r="G104" s="5"/>
      <c r="H104" s="5"/>
      <c r="I104" s="5"/>
      <c r="J104" s="5"/>
      <c r="K104" s="5"/>
      <c r="N104" s="3"/>
    </row>
    <row r="105" hidden="1"/>
    <row r="106" hidden="1" spans="1:21">
      <c r="A106" s="20"/>
      <c r="B106" s="21"/>
      <c r="C106" s="22"/>
      <c r="D106" s="23"/>
      <c r="E106" s="23"/>
      <c r="F106" s="24"/>
      <c r="G106" s="24"/>
      <c r="H106" s="24"/>
      <c r="I106" s="24"/>
      <c r="J106" s="24"/>
      <c r="K106" s="24"/>
      <c r="L106" s="23"/>
      <c r="M106" s="48"/>
      <c r="N106" s="31"/>
      <c r="O106" s="49" t="s">
        <v>41</v>
      </c>
      <c r="P106" s="50"/>
      <c r="Q106" s="59"/>
      <c r="R106" s="23"/>
      <c r="S106" s="23"/>
      <c r="T106" s="23"/>
      <c r="U106" s="60"/>
    </row>
    <row r="107" ht="29" hidden="1" spans="1:21">
      <c r="A107" s="25" t="s">
        <v>42</v>
      </c>
      <c r="B107" s="26" t="s">
        <v>43</v>
      </c>
      <c r="C107" s="22" t="s">
        <v>44</v>
      </c>
      <c r="D107" s="23" t="s">
        <v>44</v>
      </c>
      <c r="E107" s="27" t="s">
        <v>45</v>
      </c>
      <c r="F107" s="28"/>
      <c r="G107" s="28"/>
      <c r="H107" s="28"/>
      <c r="I107" s="28"/>
      <c r="J107" s="28"/>
      <c r="K107" s="28"/>
      <c r="L107" s="23" t="s">
        <v>46</v>
      </c>
      <c r="M107" s="48"/>
      <c r="N107" s="31"/>
      <c r="O107" s="26" t="s">
        <v>47</v>
      </c>
      <c r="P107" s="26" t="s">
        <v>48</v>
      </c>
      <c r="Q107" s="26" t="s">
        <v>49</v>
      </c>
      <c r="R107" s="27" t="s">
        <v>50</v>
      </c>
      <c r="S107" s="27" t="s">
        <v>51</v>
      </c>
      <c r="T107" s="27" t="s">
        <v>52</v>
      </c>
      <c r="U107" s="27" t="s">
        <v>53</v>
      </c>
    </row>
    <row r="108" ht="43.5" hidden="1" spans="1:21">
      <c r="A108" s="29"/>
      <c r="B108" s="30"/>
      <c r="C108" s="31" t="s">
        <v>21</v>
      </c>
      <c r="D108" s="31" t="s">
        <v>22</v>
      </c>
      <c r="E108" s="23" t="s">
        <v>23</v>
      </c>
      <c r="F108" s="22" t="s">
        <v>24</v>
      </c>
      <c r="G108" s="22" t="s">
        <v>25</v>
      </c>
      <c r="H108" s="22" t="s">
        <v>26</v>
      </c>
      <c r="I108" s="22" t="s">
        <v>27</v>
      </c>
      <c r="J108" s="40" t="s">
        <v>28</v>
      </c>
      <c r="K108" s="40" t="s">
        <v>29</v>
      </c>
      <c r="L108" s="31" t="s">
        <v>22</v>
      </c>
      <c r="M108" s="51" t="s">
        <v>54</v>
      </c>
      <c r="N108" s="31" t="s">
        <v>55</v>
      </c>
      <c r="O108" s="30"/>
      <c r="P108" s="30"/>
      <c r="Q108" s="30"/>
      <c r="R108" s="23" t="s">
        <v>33</v>
      </c>
      <c r="S108" s="23" t="s">
        <v>33</v>
      </c>
      <c r="T108" s="23" t="s">
        <v>33</v>
      </c>
      <c r="U108" s="23" t="s">
        <v>33</v>
      </c>
    </row>
    <row r="109" ht="20.1" customHeight="1" spans="1:21">
      <c r="A109" s="29">
        <v>1593884</v>
      </c>
      <c r="B109" s="33" t="s">
        <v>66</v>
      </c>
      <c r="C109" s="40" t="s">
        <v>62</v>
      </c>
      <c r="D109" s="31">
        <v>2</v>
      </c>
      <c r="E109" s="32" t="s">
        <v>68</v>
      </c>
      <c r="F109" s="33">
        <v>1</v>
      </c>
      <c r="G109" s="33">
        <v>3</v>
      </c>
      <c r="H109" s="33">
        <v>3</v>
      </c>
      <c r="I109" s="33">
        <v>2</v>
      </c>
      <c r="J109" s="33">
        <v>1</v>
      </c>
      <c r="K109" s="32">
        <v>1</v>
      </c>
      <c r="L109" s="52">
        <v>11</v>
      </c>
      <c r="M109" s="51">
        <v>3</v>
      </c>
      <c r="N109" s="31">
        <v>66</v>
      </c>
      <c r="O109" s="53">
        <v>0.6</v>
      </c>
      <c r="P109" s="53">
        <v>0.4</v>
      </c>
      <c r="Q109" s="33">
        <v>0.3</v>
      </c>
      <c r="R109" s="23">
        <v>7.1</v>
      </c>
      <c r="S109" s="23">
        <f t="shared" ref="S109:S112" si="10">D109*R109</f>
        <v>14.2</v>
      </c>
      <c r="T109" s="23">
        <v>5.9</v>
      </c>
      <c r="U109" s="23">
        <f t="shared" ref="U109:U112" si="11">D109*T109</f>
        <v>11.8</v>
      </c>
    </row>
    <row r="110" ht="20.1" customHeight="1" spans="1:21">
      <c r="A110" s="29">
        <v>1593884</v>
      </c>
      <c r="B110" s="33" t="s">
        <v>66</v>
      </c>
      <c r="C110" s="40" t="s">
        <v>63</v>
      </c>
      <c r="D110" s="31">
        <v>1</v>
      </c>
      <c r="E110" s="32" t="s">
        <v>68</v>
      </c>
      <c r="F110" s="33">
        <v>1</v>
      </c>
      <c r="G110" s="33">
        <v>3</v>
      </c>
      <c r="H110" s="33">
        <v>3</v>
      </c>
      <c r="I110" s="33">
        <v>2</v>
      </c>
      <c r="J110" s="33">
        <v>1</v>
      </c>
      <c r="K110" s="32">
        <v>1</v>
      </c>
      <c r="L110" s="52">
        <v>11</v>
      </c>
      <c r="M110" s="51">
        <v>2</v>
      </c>
      <c r="N110" s="31">
        <v>22</v>
      </c>
      <c r="O110" s="53">
        <v>0.6</v>
      </c>
      <c r="P110" s="53">
        <v>0.4</v>
      </c>
      <c r="Q110" s="33">
        <v>0.2</v>
      </c>
      <c r="R110" s="23">
        <v>5</v>
      </c>
      <c r="S110" s="23">
        <f t="shared" si="10"/>
        <v>5</v>
      </c>
      <c r="T110" s="23">
        <v>4</v>
      </c>
      <c r="U110" s="23">
        <f t="shared" si="11"/>
        <v>4</v>
      </c>
    </row>
    <row r="111" ht="20.1" customHeight="1" spans="1:22">
      <c r="A111" s="29">
        <v>1593884</v>
      </c>
      <c r="B111" s="33" t="s">
        <v>66</v>
      </c>
      <c r="C111" s="40" t="s">
        <v>62</v>
      </c>
      <c r="D111" s="31">
        <v>2</v>
      </c>
      <c r="E111" s="32" t="s">
        <v>71</v>
      </c>
      <c r="F111" s="33">
        <v>1</v>
      </c>
      <c r="G111" s="33">
        <v>3</v>
      </c>
      <c r="H111" s="33">
        <v>3</v>
      </c>
      <c r="I111" s="33">
        <v>2</v>
      </c>
      <c r="J111" s="33">
        <v>1</v>
      </c>
      <c r="K111" s="32">
        <v>1</v>
      </c>
      <c r="L111" s="52">
        <v>11</v>
      </c>
      <c r="M111" s="51">
        <v>3</v>
      </c>
      <c r="N111" s="58">
        <v>66</v>
      </c>
      <c r="O111" s="53">
        <v>0.6</v>
      </c>
      <c r="P111" s="53">
        <v>0.4</v>
      </c>
      <c r="Q111" s="33">
        <v>0.3</v>
      </c>
      <c r="R111" s="23">
        <v>7.1</v>
      </c>
      <c r="S111" s="23">
        <f t="shared" si="10"/>
        <v>14.2</v>
      </c>
      <c r="T111" s="23">
        <v>5.9</v>
      </c>
      <c r="U111" s="23">
        <f t="shared" si="11"/>
        <v>11.8</v>
      </c>
      <c r="V111" s="3">
        <f>M111*L111*D111</f>
        <v>66</v>
      </c>
    </row>
    <row r="112" ht="20.1" customHeight="1" spans="1:22">
      <c r="A112" s="29">
        <v>1593884</v>
      </c>
      <c r="B112" s="33" t="s">
        <v>66</v>
      </c>
      <c r="C112" s="40" t="s">
        <v>63</v>
      </c>
      <c r="D112" s="31">
        <v>1</v>
      </c>
      <c r="E112" s="32" t="s">
        <v>71</v>
      </c>
      <c r="F112" s="33">
        <v>1</v>
      </c>
      <c r="G112" s="33">
        <v>3</v>
      </c>
      <c r="H112" s="33">
        <v>3</v>
      </c>
      <c r="I112" s="33">
        <v>2</v>
      </c>
      <c r="J112" s="33">
        <v>1</v>
      </c>
      <c r="K112" s="32">
        <v>1</v>
      </c>
      <c r="L112" s="52">
        <v>11</v>
      </c>
      <c r="M112" s="51">
        <v>2</v>
      </c>
      <c r="N112" s="58">
        <v>22</v>
      </c>
      <c r="O112" s="53">
        <v>0.6</v>
      </c>
      <c r="P112" s="53">
        <v>0.4</v>
      </c>
      <c r="Q112" s="33">
        <v>0.2</v>
      </c>
      <c r="R112" s="23">
        <v>5</v>
      </c>
      <c r="S112" s="23">
        <f t="shared" si="10"/>
        <v>5</v>
      </c>
      <c r="T112" s="23">
        <v>4</v>
      </c>
      <c r="U112" s="23">
        <f t="shared" si="11"/>
        <v>4</v>
      </c>
      <c r="V112" s="3">
        <f>M112*L112*D112</f>
        <v>22</v>
      </c>
    </row>
    <row r="113" ht="15.5" hidden="1" spans="1:21">
      <c r="A113" s="35" t="s">
        <v>39</v>
      </c>
      <c r="B113" s="36"/>
      <c r="C113" s="37"/>
      <c r="D113" s="38">
        <v>6</v>
      </c>
      <c r="E113" s="36"/>
      <c r="F113" s="39"/>
      <c r="G113" s="39"/>
      <c r="H113" s="39"/>
      <c r="I113" s="39"/>
      <c r="J113" s="39"/>
      <c r="K113" s="39"/>
      <c r="L113" s="41"/>
      <c r="M113" s="56"/>
      <c r="N113" s="38">
        <v>176</v>
      </c>
      <c r="O113" s="36"/>
      <c r="P113" s="47"/>
      <c r="Q113" s="47"/>
      <c r="R113" s="62"/>
      <c r="S113" s="35">
        <f>SUM(S109:S112)</f>
        <v>38.4</v>
      </c>
      <c r="T113" s="23"/>
      <c r="U113" s="35">
        <f>SUM(U109:U112)</f>
        <v>31.6</v>
      </c>
    </row>
    <row r="114" hidden="1" spans="1:14">
      <c r="A114" s="5"/>
      <c r="C114" s="3"/>
      <c r="F114" s="5"/>
      <c r="G114" s="5"/>
      <c r="H114" s="5"/>
      <c r="I114" s="5"/>
      <c r="J114" s="5"/>
      <c r="K114" s="5"/>
      <c r="N114" s="3"/>
    </row>
    <row r="115" ht="15.5" hidden="1" spans="1:21">
      <c r="A115" s="19" t="s">
        <v>64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36" t="s">
        <v>40</v>
      </c>
      <c r="P115" s="47"/>
      <c r="Q115" s="47"/>
      <c r="R115" s="47"/>
      <c r="S115" s="47"/>
      <c r="T115" s="47"/>
      <c r="U115" s="41"/>
    </row>
    <row r="116" hidden="1"/>
    <row r="117" hidden="1"/>
    <row r="118" hidden="1" spans="1:21">
      <c r="A118" s="20"/>
      <c r="B118" s="21"/>
      <c r="C118" s="22"/>
      <c r="D118" s="23"/>
      <c r="E118" s="23"/>
      <c r="F118" s="24"/>
      <c r="G118" s="24"/>
      <c r="H118" s="24"/>
      <c r="I118" s="24"/>
      <c r="J118" s="24"/>
      <c r="K118" s="24"/>
      <c r="L118" s="23"/>
      <c r="M118" s="48"/>
      <c r="N118" s="31"/>
      <c r="O118" s="49" t="s">
        <v>41</v>
      </c>
      <c r="P118" s="50"/>
      <c r="Q118" s="59"/>
      <c r="R118" s="23"/>
      <c r="S118" s="23"/>
      <c r="T118" s="23"/>
      <c r="U118" s="60"/>
    </row>
    <row r="119" ht="29" hidden="1" spans="1:21">
      <c r="A119" s="25" t="s">
        <v>42</v>
      </c>
      <c r="B119" s="26" t="s">
        <v>43</v>
      </c>
      <c r="C119" s="22" t="s">
        <v>44</v>
      </c>
      <c r="D119" s="23" t="s">
        <v>44</v>
      </c>
      <c r="E119" s="27" t="s">
        <v>45</v>
      </c>
      <c r="F119" s="28"/>
      <c r="G119" s="28"/>
      <c r="H119" s="28"/>
      <c r="I119" s="28"/>
      <c r="J119" s="28"/>
      <c r="K119" s="28"/>
      <c r="L119" s="23" t="s">
        <v>46</v>
      </c>
      <c r="M119" s="48"/>
      <c r="N119" s="31"/>
      <c r="O119" s="26" t="s">
        <v>47</v>
      </c>
      <c r="P119" s="26" t="s">
        <v>48</v>
      </c>
      <c r="Q119" s="26" t="s">
        <v>49</v>
      </c>
      <c r="R119" s="27" t="s">
        <v>50</v>
      </c>
      <c r="S119" s="27" t="s">
        <v>51</v>
      </c>
      <c r="T119" s="27" t="s">
        <v>52</v>
      </c>
      <c r="U119" s="27" t="s">
        <v>53</v>
      </c>
    </row>
    <row r="120" ht="43.5" hidden="1" spans="1:21">
      <c r="A120" s="29"/>
      <c r="B120" s="30"/>
      <c r="C120" s="31" t="s">
        <v>21</v>
      </c>
      <c r="D120" s="31" t="s">
        <v>22</v>
      </c>
      <c r="E120" s="23" t="s">
        <v>23</v>
      </c>
      <c r="F120" s="22" t="s">
        <v>24</v>
      </c>
      <c r="G120" s="22" t="s">
        <v>25</v>
      </c>
      <c r="H120" s="22" t="s">
        <v>26</v>
      </c>
      <c r="I120" s="22" t="s">
        <v>27</v>
      </c>
      <c r="J120" s="40" t="s">
        <v>28</v>
      </c>
      <c r="K120" s="40" t="s">
        <v>29</v>
      </c>
      <c r="L120" s="31" t="s">
        <v>22</v>
      </c>
      <c r="M120" s="51" t="s">
        <v>54</v>
      </c>
      <c r="N120" s="31" t="s">
        <v>55</v>
      </c>
      <c r="O120" s="30"/>
      <c r="P120" s="30"/>
      <c r="Q120" s="30"/>
      <c r="R120" s="23" t="s">
        <v>33</v>
      </c>
      <c r="S120" s="23" t="s">
        <v>33</v>
      </c>
      <c r="T120" s="23" t="s">
        <v>33</v>
      </c>
      <c r="U120" s="23" t="s">
        <v>33</v>
      </c>
    </row>
    <row r="121" ht="20.1" customHeight="1" spans="1:21">
      <c r="A121" s="29">
        <v>1593885</v>
      </c>
      <c r="B121" s="33" t="s">
        <v>66</v>
      </c>
      <c r="C121" s="40" t="s">
        <v>58</v>
      </c>
      <c r="D121" s="31">
        <v>1</v>
      </c>
      <c r="E121" s="32" t="s">
        <v>68</v>
      </c>
      <c r="F121" s="33">
        <v>1</v>
      </c>
      <c r="G121" s="33">
        <v>3</v>
      </c>
      <c r="H121" s="33">
        <v>3</v>
      </c>
      <c r="I121" s="33">
        <v>2</v>
      </c>
      <c r="J121" s="33">
        <v>1</v>
      </c>
      <c r="K121" s="32">
        <v>1</v>
      </c>
      <c r="L121" s="52">
        <v>11</v>
      </c>
      <c r="M121" s="51">
        <v>2</v>
      </c>
      <c r="N121" s="31">
        <v>22</v>
      </c>
      <c r="O121" s="53">
        <v>0.6</v>
      </c>
      <c r="P121" s="53">
        <v>0.4</v>
      </c>
      <c r="Q121" s="33">
        <v>0.2</v>
      </c>
      <c r="R121" s="23">
        <v>5</v>
      </c>
      <c r="S121" s="23">
        <f>D121*R121</f>
        <v>5</v>
      </c>
      <c r="T121" s="23">
        <v>4</v>
      </c>
      <c r="U121" s="23">
        <f>D121*T121</f>
        <v>4</v>
      </c>
    </row>
    <row r="122" ht="20.1" customHeight="1" spans="1:22">
      <c r="A122" s="29">
        <v>1593885</v>
      </c>
      <c r="B122" s="33" t="s">
        <v>66</v>
      </c>
      <c r="C122" s="40" t="s">
        <v>58</v>
      </c>
      <c r="D122" s="31">
        <v>1</v>
      </c>
      <c r="E122" s="32" t="s">
        <v>71</v>
      </c>
      <c r="F122" s="33">
        <v>1</v>
      </c>
      <c r="G122" s="33">
        <v>3</v>
      </c>
      <c r="H122" s="33">
        <v>3</v>
      </c>
      <c r="I122" s="33">
        <v>2</v>
      </c>
      <c r="J122" s="33">
        <v>1</v>
      </c>
      <c r="K122" s="32">
        <v>1</v>
      </c>
      <c r="L122" s="52">
        <v>11</v>
      </c>
      <c r="M122" s="51">
        <v>2</v>
      </c>
      <c r="N122" s="58">
        <v>22</v>
      </c>
      <c r="O122" s="53">
        <v>0.6</v>
      </c>
      <c r="P122" s="53">
        <v>0.4</v>
      </c>
      <c r="Q122" s="33">
        <v>0.2</v>
      </c>
      <c r="R122" s="23">
        <v>5</v>
      </c>
      <c r="S122" s="23">
        <f>D122*R122</f>
        <v>5</v>
      </c>
      <c r="T122" s="23">
        <v>4</v>
      </c>
      <c r="U122" s="23">
        <f>D122*T122</f>
        <v>4</v>
      </c>
      <c r="V122" s="3">
        <f>M122*L122*D122</f>
        <v>22</v>
      </c>
    </row>
    <row r="123" ht="15.5" hidden="1" spans="1:21">
      <c r="A123" s="35" t="s">
        <v>39</v>
      </c>
      <c r="B123" s="36"/>
      <c r="C123" s="37"/>
      <c r="D123" s="38">
        <v>2</v>
      </c>
      <c r="E123" s="36"/>
      <c r="F123" s="39"/>
      <c r="G123" s="39"/>
      <c r="H123" s="39"/>
      <c r="I123" s="39"/>
      <c r="J123" s="39"/>
      <c r="K123" s="39"/>
      <c r="L123" s="41"/>
      <c r="M123" s="56"/>
      <c r="N123" s="38">
        <v>44</v>
      </c>
      <c r="O123" s="36"/>
      <c r="P123" s="47"/>
      <c r="Q123" s="47"/>
      <c r="R123" s="62"/>
      <c r="S123" s="35">
        <f>SUM(S121:S122)</f>
        <v>10</v>
      </c>
      <c r="T123" s="23"/>
      <c r="U123" s="35">
        <f>SUM(U121:U122)</f>
        <v>8</v>
      </c>
    </row>
    <row r="124" hidden="1" spans="1:14">
      <c r="A124" s="5"/>
      <c r="C124" s="3"/>
      <c r="F124" s="5"/>
      <c r="G124" s="5"/>
      <c r="H124" s="5"/>
      <c r="I124" s="5"/>
      <c r="J124" s="5"/>
      <c r="K124" s="5"/>
      <c r="N124" s="3"/>
    </row>
    <row r="125" ht="15.5" hidden="1" spans="1:2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36" t="s">
        <v>40</v>
      </c>
      <c r="P125" s="47"/>
      <c r="Q125" s="47"/>
      <c r="R125" s="47"/>
      <c r="S125" s="47"/>
      <c r="T125" s="47"/>
      <c r="U125" s="41"/>
    </row>
    <row r="126" hidden="1"/>
    <row r="127" hidden="1"/>
    <row r="128" hidden="1" spans="1:21">
      <c r="A128" s="20"/>
      <c r="B128" s="21"/>
      <c r="C128" s="22"/>
      <c r="D128" s="23"/>
      <c r="E128" s="23"/>
      <c r="F128" s="24"/>
      <c r="G128" s="24"/>
      <c r="H128" s="24"/>
      <c r="I128" s="24"/>
      <c r="J128" s="24"/>
      <c r="K128" s="24"/>
      <c r="L128" s="23"/>
      <c r="M128" s="48"/>
      <c r="N128" s="31"/>
      <c r="O128" s="49" t="s">
        <v>41</v>
      </c>
      <c r="P128" s="50"/>
      <c r="Q128" s="59"/>
      <c r="R128" s="23"/>
      <c r="S128" s="23"/>
      <c r="T128" s="23"/>
      <c r="U128" s="60"/>
    </row>
    <row r="129" ht="29" hidden="1" spans="1:21">
      <c r="A129" s="25" t="s">
        <v>42</v>
      </c>
      <c r="B129" s="26" t="s">
        <v>43</v>
      </c>
      <c r="C129" s="22" t="s">
        <v>44</v>
      </c>
      <c r="D129" s="23" t="s">
        <v>44</v>
      </c>
      <c r="E129" s="27" t="s">
        <v>45</v>
      </c>
      <c r="F129" s="28"/>
      <c r="G129" s="28"/>
      <c r="H129" s="28"/>
      <c r="I129" s="28"/>
      <c r="J129" s="28"/>
      <c r="K129" s="28"/>
      <c r="L129" s="23" t="s">
        <v>46</v>
      </c>
      <c r="M129" s="48"/>
      <c r="N129" s="31"/>
      <c r="O129" s="26" t="s">
        <v>47</v>
      </c>
      <c r="P129" s="26" t="s">
        <v>48</v>
      </c>
      <c r="Q129" s="26" t="s">
        <v>49</v>
      </c>
      <c r="R129" s="27" t="s">
        <v>50</v>
      </c>
      <c r="S129" s="27" t="s">
        <v>51</v>
      </c>
      <c r="T129" s="27" t="s">
        <v>52</v>
      </c>
      <c r="U129" s="27" t="s">
        <v>53</v>
      </c>
    </row>
    <row r="130" ht="43.5" hidden="1" spans="1:21">
      <c r="A130" s="29"/>
      <c r="B130" s="30"/>
      <c r="C130" s="31" t="s">
        <v>21</v>
      </c>
      <c r="D130" s="31" t="s">
        <v>22</v>
      </c>
      <c r="E130" s="23" t="s">
        <v>23</v>
      </c>
      <c r="F130" s="22" t="s">
        <v>24</v>
      </c>
      <c r="G130" s="22" t="s">
        <v>25</v>
      </c>
      <c r="H130" s="22" t="s">
        <v>26</v>
      </c>
      <c r="I130" s="22" t="s">
        <v>27</v>
      </c>
      <c r="J130" s="40" t="s">
        <v>28</v>
      </c>
      <c r="K130" s="40" t="s">
        <v>29</v>
      </c>
      <c r="L130" s="31" t="s">
        <v>22</v>
      </c>
      <c r="M130" s="51" t="s">
        <v>54</v>
      </c>
      <c r="N130" s="31" t="s">
        <v>55</v>
      </c>
      <c r="O130" s="30"/>
      <c r="P130" s="30"/>
      <c r="Q130" s="30"/>
      <c r="R130" s="23" t="s">
        <v>33</v>
      </c>
      <c r="S130" s="23" t="s">
        <v>33</v>
      </c>
      <c r="T130" s="23" t="s">
        <v>33</v>
      </c>
      <c r="U130" s="23" t="s">
        <v>33</v>
      </c>
    </row>
    <row r="131" ht="20.1" customHeight="1" spans="1:21">
      <c r="A131" s="29">
        <v>1593886</v>
      </c>
      <c r="B131" s="33" t="s">
        <v>66</v>
      </c>
      <c r="C131" s="40" t="s">
        <v>58</v>
      </c>
      <c r="D131" s="31">
        <v>1</v>
      </c>
      <c r="E131" s="32" t="s">
        <v>68</v>
      </c>
      <c r="F131" s="33">
        <v>1</v>
      </c>
      <c r="G131" s="33">
        <v>3</v>
      </c>
      <c r="H131" s="33">
        <v>3</v>
      </c>
      <c r="I131" s="33">
        <v>2</v>
      </c>
      <c r="J131" s="33">
        <v>1</v>
      </c>
      <c r="K131" s="32">
        <v>1</v>
      </c>
      <c r="L131" s="52">
        <v>11</v>
      </c>
      <c r="M131" s="51">
        <v>2</v>
      </c>
      <c r="N131" s="31">
        <v>22</v>
      </c>
      <c r="O131" s="53">
        <v>0.6</v>
      </c>
      <c r="P131" s="53">
        <v>0.4</v>
      </c>
      <c r="Q131" s="33">
        <v>0.2</v>
      </c>
      <c r="R131" s="23">
        <v>5</v>
      </c>
      <c r="S131" s="23">
        <f>D131*R131</f>
        <v>5</v>
      </c>
      <c r="T131" s="23">
        <v>4</v>
      </c>
      <c r="U131" s="23">
        <f>D131*T131</f>
        <v>4</v>
      </c>
    </row>
    <row r="132" ht="20.1" customHeight="1" spans="1:22">
      <c r="A132" s="29">
        <v>1593886</v>
      </c>
      <c r="B132" s="33" t="s">
        <v>66</v>
      </c>
      <c r="C132" s="40" t="s">
        <v>58</v>
      </c>
      <c r="D132" s="31">
        <v>1</v>
      </c>
      <c r="E132" s="32" t="s">
        <v>71</v>
      </c>
      <c r="F132" s="33">
        <v>1</v>
      </c>
      <c r="G132" s="33">
        <v>3</v>
      </c>
      <c r="H132" s="33">
        <v>3</v>
      </c>
      <c r="I132" s="33">
        <v>2</v>
      </c>
      <c r="J132" s="33">
        <v>1</v>
      </c>
      <c r="K132" s="32">
        <v>1</v>
      </c>
      <c r="L132" s="52">
        <v>11</v>
      </c>
      <c r="M132" s="51">
        <v>2</v>
      </c>
      <c r="N132" s="58">
        <v>22</v>
      </c>
      <c r="O132" s="53">
        <v>0.6</v>
      </c>
      <c r="P132" s="53">
        <v>0.4</v>
      </c>
      <c r="Q132" s="33">
        <v>0.2</v>
      </c>
      <c r="R132" s="23">
        <v>5</v>
      </c>
      <c r="S132" s="23">
        <f>D132*R132</f>
        <v>5</v>
      </c>
      <c r="T132" s="23">
        <v>4</v>
      </c>
      <c r="U132" s="23">
        <f>D132*T132</f>
        <v>4</v>
      </c>
      <c r="V132" s="3">
        <f>M132*L132*D132</f>
        <v>22</v>
      </c>
    </row>
    <row r="133" ht="15.5" hidden="1" spans="1:21">
      <c r="A133" s="35" t="s">
        <v>39</v>
      </c>
      <c r="B133" s="36"/>
      <c r="C133" s="37"/>
      <c r="D133" s="38">
        <v>2</v>
      </c>
      <c r="E133" s="36"/>
      <c r="F133" s="39"/>
      <c r="G133" s="39"/>
      <c r="H133" s="39"/>
      <c r="I133" s="39"/>
      <c r="J133" s="39"/>
      <c r="K133" s="39"/>
      <c r="L133" s="41"/>
      <c r="M133" s="56"/>
      <c r="N133" s="38">
        <v>44</v>
      </c>
      <c r="O133" s="36"/>
      <c r="P133" s="47"/>
      <c r="Q133" s="47"/>
      <c r="R133" s="62"/>
      <c r="S133" s="35">
        <f>SUM(S131:S132)</f>
        <v>10</v>
      </c>
      <c r="T133" s="23"/>
      <c r="U133" s="35">
        <f>SUM(U131:U132)</f>
        <v>8</v>
      </c>
    </row>
    <row r="134" hidden="1" spans="1:14">
      <c r="A134" s="5"/>
      <c r="C134" s="3"/>
      <c r="F134" s="5"/>
      <c r="G134" s="5"/>
      <c r="H134" s="5"/>
      <c r="I134" s="5"/>
      <c r="J134" s="5"/>
      <c r="K134" s="5"/>
      <c r="N134" s="3"/>
    </row>
    <row r="135" ht="15.5" hidden="1" spans="1:2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6" t="s">
        <v>40</v>
      </c>
      <c r="P135" s="47"/>
      <c r="Q135" s="47"/>
      <c r="R135" s="47"/>
      <c r="S135" s="47"/>
      <c r="T135" s="47"/>
      <c r="U135" s="41"/>
    </row>
    <row r="136" hidden="1"/>
    <row r="137" hidden="1"/>
    <row r="138" hidden="1" spans="1:21">
      <c r="A138" s="20"/>
      <c r="B138" s="21"/>
      <c r="C138" s="22"/>
      <c r="D138" s="23"/>
      <c r="E138" s="23"/>
      <c r="F138" s="24"/>
      <c r="G138" s="24"/>
      <c r="H138" s="24"/>
      <c r="I138" s="24"/>
      <c r="J138" s="24"/>
      <c r="K138" s="24"/>
      <c r="L138" s="23"/>
      <c r="M138" s="48"/>
      <c r="N138" s="31"/>
      <c r="O138" s="49" t="s">
        <v>41</v>
      </c>
      <c r="P138" s="50"/>
      <c r="Q138" s="59"/>
      <c r="R138" s="23"/>
      <c r="S138" s="23"/>
      <c r="T138" s="23"/>
      <c r="U138" s="60"/>
    </row>
    <row r="139" ht="29" hidden="1" spans="1:21">
      <c r="A139" s="25" t="s">
        <v>42</v>
      </c>
      <c r="B139" s="26" t="s">
        <v>43</v>
      </c>
      <c r="C139" s="22" t="s">
        <v>44</v>
      </c>
      <c r="D139" s="23" t="s">
        <v>44</v>
      </c>
      <c r="E139" s="27" t="s">
        <v>45</v>
      </c>
      <c r="F139" s="28"/>
      <c r="G139" s="28"/>
      <c r="H139" s="28"/>
      <c r="I139" s="28"/>
      <c r="J139" s="28"/>
      <c r="K139" s="28"/>
      <c r="L139" s="23" t="s">
        <v>46</v>
      </c>
      <c r="M139" s="48"/>
      <c r="N139" s="31"/>
      <c r="O139" s="26" t="s">
        <v>47</v>
      </c>
      <c r="P139" s="26" t="s">
        <v>48</v>
      </c>
      <c r="Q139" s="26" t="s">
        <v>49</v>
      </c>
      <c r="R139" s="27" t="s">
        <v>50</v>
      </c>
      <c r="S139" s="27" t="s">
        <v>51</v>
      </c>
      <c r="T139" s="27" t="s">
        <v>52</v>
      </c>
      <c r="U139" s="27" t="s">
        <v>53</v>
      </c>
    </row>
    <row r="140" ht="43.5" hidden="1" spans="1:21">
      <c r="A140" s="29"/>
      <c r="B140" s="30"/>
      <c r="C140" s="31" t="s">
        <v>21</v>
      </c>
      <c r="D140" s="31" t="s">
        <v>22</v>
      </c>
      <c r="E140" s="23" t="s">
        <v>23</v>
      </c>
      <c r="F140" s="22" t="s">
        <v>24</v>
      </c>
      <c r="G140" s="22" t="s">
        <v>25</v>
      </c>
      <c r="H140" s="22" t="s">
        <v>26</v>
      </c>
      <c r="I140" s="22" t="s">
        <v>27</v>
      </c>
      <c r="J140" s="40" t="s">
        <v>28</v>
      </c>
      <c r="K140" s="40" t="s">
        <v>29</v>
      </c>
      <c r="L140" s="31" t="s">
        <v>22</v>
      </c>
      <c r="M140" s="51" t="s">
        <v>54</v>
      </c>
      <c r="N140" s="31" t="s">
        <v>55</v>
      </c>
      <c r="O140" s="30"/>
      <c r="P140" s="30"/>
      <c r="Q140" s="30"/>
      <c r="R140" s="23" t="s">
        <v>33</v>
      </c>
      <c r="S140" s="23" t="s">
        <v>33</v>
      </c>
      <c r="T140" s="23" t="s">
        <v>33</v>
      </c>
      <c r="U140" s="23" t="s">
        <v>33</v>
      </c>
    </row>
    <row r="141" ht="20.1" customHeight="1" spans="1:21">
      <c r="A141" s="29">
        <v>1593887</v>
      </c>
      <c r="B141" s="33" t="s">
        <v>66</v>
      </c>
      <c r="C141" s="40" t="s">
        <v>58</v>
      </c>
      <c r="D141" s="31">
        <v>1</v>
      </c>
      <c r="E141" s="32" t="s">
        <v>68</v>
      </c>
      <c r="F141" s="33">
        <v>1</v>
      </c>
      <c r="G141" s="33">
        <v>3</v>
      </c>
      <c r="H141" s="33">
        <v>3</v>
      </c>
      <c r="I141" s="33">
        <v>2</v>
      </c>
      <c r="J141" s="33">
        <v>1</v>
      </c>
      <c r="K141" s="32">
        <v>1</v>
      </c>
      <c r="L141" s="52">
        <v>11</v>
      </c>
      <c r="M141" s="51">
        <v>2</v>
      </c>
      <c r="N141" s="31">
        <v>22</v>
      </c>
      <c r="O141" s="53">
        <v>0.6</v>
      </c>
      <c r="P141" s="53">
        <v>0.4</v>
      </c>
      <c r="Q141" s="33">
        <v>0.2</v>
      </c>
      <c r="R141" s="23">
        <v>5</v>
      </c>
      <c r="S141" s="23">
        <v>5</v>
      </c>
      <c r="T141" s="23">
        <v>4</v>
      </c>
      <c r="U141" s="23">
        <v>4</v>
      </c>
    </row>
    <row r="142" ht="20.1" customHeight="1" spans="1:22">
      <c r="A142" s="29">
        <v>1593887</v>
      </c>
      <c r="B142" s="33" t="s">
        <v>66</v>
      </c>
      <c r="C142" s="40" t="s">
        <v>58</v>
      </c>
      <c r="D142" s="31">
        <v>1</v>
      </c>
      <c r="E142" s="32" t="s">
        <v>71</v>
      </c>
      <c r="F142" s="33">
        <v>1</v>
      </c>
      <c r="G142" s="33">
        <v>3</v>
      </c>
      <c r="H142" s="33">
        <v>3</v>
      </c>
      <c r="I142" s="33">
        <v>2</v>
      </c>
      <c r="J142" s="33">
        <v>1</v>
      </c>
      <c r="K142" s="32">
        <v>1</v>
      </c>
      <c r="L142" s="52">
        <v>11</v>
      </c>
      <c r="M142" s="51">
        <v>2</v>
      </c>
      <c r="N142" s="58">
        <v>22</v>
      </c>
      <c r="O142" s="53">
        <v>0.6</v>
      </c>
      <c r="P142" s="53">
        <v>0.4</v>
      </c>
      <c r="Q142" s="33">
        <v>0.2</v>
      </c>
      <c r="R142" s="23">
        <v>5</v>
      </c>
      <c r="S142" s="23">
        <v>5</v>
      </c>
      <c r="T142" s="23">
        <v>4</v>
      </c>
      <c r="U142" s="23">
        <v>4</v>
      </c>
      <c r="V142" s="3">
        <f>M142*L142*D142</f>
        <v>22</v>
      </c>
    </row>
    <row r="143" ht="15.5" hidden="1" spans="1:21">
      <c r="A143" s="35" t="s">
        <v>39</v>
      </c>
      <c r="B143" s="36"/>
      <c r="C143" s="37"/>
      <c r="D143" s="38">
        <v>2</v>
      </c>
      <c r="E143" s="36"/>
      <c r="F143" s="39"/>
      <c r="G143" s="39"/>
      <c r="H143" s="39"/>
      <c r="I143" s="39"/>
      <c r="J143" s="39"/>
      <c r="K143" s="39"/>
      <c r="L143" s="41"/>
      <c r="M143" s="56"/>
      <c r="N143" s="38">
        <v>44</v>
      </c>
      <c r="O143" s="36"/>
      <c r="P143" s="47"/>
      <c r="Q143" s="47"/>
      <c r="R143" s="62"/>
      <c r="S143" s="35">
        <f>SUM(S141:S142)</f>
        <v>10</v>
      </c>
      <c r="T143" s="23"/>
      <c r="U143" s="35">
        <f>SUM(U141:U142)</f>
        <v>8</v>
      </c>
    </row>
    <row r="144" hidden="1" spans="1:14">
      <c r="A144" s="5"/>
      <c r="C144" s="3"/>
      <c r="F144" s="5"/>
      <c r="G144" s="5"/>
      <c r="H144" s="5"/>
      <c r="I144" s="5"/>
      <c r="J144" s="5"/>
      <c r="K144" s="5"/>
      <c r="N144" s="3"/>
    </row>
    <row r="145" ht="15.5" hidden="1" spans="1:2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36" t="s">
        <v>40</v>
      </c>
      <c r="P145" s="47"/>
      <c r="Q145" s="47"/>
      <c r="R145" s="47"/>
      <c r="S145" s="47"/>
      <c r="T145" s="47"/>
      <c r="U145" s="41"/>
    </row>
    <row r="146" hidden="1"/>
    <row r="147" hidden="1"/>
    <row r="148" hidden="1" spans="1:21">
      <c r="A148" s="20"/>
      <c r="B148" s="21"/>
      <c r="C148" s="22"/>
      <c r="D148" s="23"/>
      <c r="E148" s="23"/>
      <c r="F148" s="24"/>
      <c r="G148" s="24"/>
      <c r="H148" s="24"/>
      <c r="I148" s="24"/>
      <c r="J148" s="24"/>
      <c r="K148" s="24"/>
      <c r="L148" s="23"/>
      <c r="M148" s="48"/>
      <c r="N148" s="31"/>
      <c r="O148" s="49" t="s">
        <v>41</v>
      </c>
      <c r="P148" s="50"/>
      <c r="Q148" s="59"/>
      <c r="R148" s="23"/>
      <c r="S148" s="23"/>
      <c r="T148" s="23"/>
      <c r="U148" s="60"/>
    </row>
    <row r="149" ht="29" hidden="1" spans="1:21">
      <c r="A149" s="25" t="s">
        <v>42</v>
      </c>
      <c r="B149" s="26" t="s">
        <v>43</v>
      </c>
      <c r="C149" s="22" t="s">
        <v>44</v>
      </c>
      <c r="D149" s="23" t="s">
        <v>44</v>
      </c>
      <c r="E149" s="27" t="s">
        <v>45</v>
      </c>
      <c r="F149" s="28"/>
      <c r="G149" s="28"/>
      <c r="H149" s="28"/>
      <c r="I149" s="28"/>
      <c r="J149" s="28"/>
      <c r="K149" s="28"/>
      <c r="L149" s="23" t="s">
        <v>46</v>
      </c>
      <c r="M149" s="48"/>
      <c r="N149" s="31"/>
      <c r="O149" s="26" t="s">
        <v>47</v>
      </c>
      <c r="P149" s="26" t="s">
        <v>48</v>
      </c>
      <c r="Q149" s="26" t="s">
        <v>49</v>
      </c>
      <c r="R149" s="27" t="s">
        <v>50</v>
      </c>
      <c r="S149" s="27" t="s">
        <v>51</v>
      </c>
      <c r="T149" s="27" t="s">
        <v>52</v>
      </c>
      <c r="U149" s="27" t="s">
        <v>53</v>
      </c>
    </row>
    <row r="150" ht="43.5" hidden="1" spans="1:21">
      <c r="A150" s="29"/>
      <c r="B150" s="30"/>
      <c r="C150" s="31" t="s">
        <v>21</v>
      </c>
      <c r="D150" s="31" t="s">
        <v>22</v>
      </c>
      <c r="E150" s="23" t="s">
        <v>23</v>
      </c>
      <c r="F150" s="22" t="s">
        <v>24</v>
      </c>
      <c r="G150" s="22" t="s">
        <v>25</v>
      </c>
      <c r="H150" s="22" t="s">
        <v>26</v>
      </c>
      <c r="I150" s="22" t="s">
        <v>27</v>
      </c>
      <c r="J150" s="40" t="s">
        <v>28</v>
      </c>
      <c r="K150" s="40" t="s">
        <v>29</v>
      </c>
      <c r="L150" s="31" t="s">
        <v>22</v>
      </c>
      <c r="M150" s="51" t="s">
        <v>54</v>
      </c>
      <c r="N150" s="31" t="s">
        <v>55</v>
      </c>
      <c r="O150" s="30"/>
      <c r="P150" s="30"/>
      <c r="Q150" s="30"/>
      <c r="R150" s="23" t="s">
        <v>33</v>
      </c>
      <c r="S150" s="23" t="s">
        <v>33</v>
      </c>
      <c r="T150" s="23" t="s">
        <v>33</v>
      </c>
      <c r="U150" s="23" t="s">
        <v>33</v>
      </c>
    </row>
    <row r="151" ht="20.1" customHeight="1" spans="1:21">
      <c r="A151" s="29">
        <v>1593889</v>
      </c>
      <c r="B151" s="33" t="s">
        <v>66</v>
      </c>
      <c r="C151" s="40" t="s">
        <v>58</v>
      </c>
      <c r="D151" s="31">
        <v>1</v>
      </c>
      <c r="E151" s="32" t="s">
        <v>68</v>
      </c>
      <c r="F151" s="33">
        <v>1</v>
      </c>
      <c r="G151" s="33">
        <v>3</v>
      </c>
      <c r="H151" s="33">
        <v>3</v>
      </c>
      <c r="I151" s="33">
        <v>2</v>
      </c>
      <c r="J151" s="33">
        <v>1</v>
      </c>
      <c r="K151" s="32">
        <v>1</v>
      </c>
      <c r="L151" s="52">
        <v>11</v>
      </c>
      <c r="M151" s="51">
        <v>2</v>
      </c>
      <c r="N151" s="31">
        <v>22</v>
      </c>
      <c r="O151" s="53">
        <v>0.6</v>
      </c>
      <c r="P151" s="53">
        <v>0.4</v>
      </c>
      <c r="Q151" s="33">
        <v>0.2</v>
      </c>
      <c r="R151" s="23">
        <v>5</v>
      </c>
      <c r="S151" s="23">
        <v>5</v>
      </c>
      <c r="T151" s="23">
        <v>4</v>
      </c>
      <c r="U151" s="23">
        <v>4</v>
      </c>
    </row>
    <row r="152" ht="20.1" customHeight="1" spans="1:21">
      <c r="A152" s="29">
        <v>1593889</v>
      </c>
      <c r="B152" s="33" t="s">
        <v>66</v>
      </c>
      <c r="C152" s="40" t="s">
        <v>58</v>
      </c>
      <c r="D152" s="31">
        <v>1</v>
      </c>
      <c r="E152" s="32" t="s">
        <v>68</v>
      </c>
      <c r="F152" s="33">
        <v>1</v>
      </c>
      <c r="G152" s="33">
        <v>3</v>
      </c>
      <c r="H152" s="33">
        <v>3</v>
      </c>
      <c r="I152" s="33">
        <v>2</v>
      </c>
      <c r="J152" s="33">
        <v>1</v>
      </c>
      <c r="K152" s="32">
        <v>1</v>
      </c>
      <c r="L152" s="52">
        <v>11</v>
      </c>
      <c r="M152" s="51">
        <v>2</v>
      </c>
      <c r="N152" s="31">
        <v>22</v>
      </c>
      <c r="O152" s="53">
        <v>0.6</v>
      </c>
      <c r="P152" s="53">
        <v>0.4</v>
      </c>
      <c r="Q152" s="33">
        <v>0.2</v>
      </c>
      <c r="R152" s="23">
        <v>5</v>
      </c>
      <c r="S152" s="23">
        <v>5</v>
      </c>
      <c r="T152" s="23">
        <v>4</v>
      </c>
      <c r="U152" s="23">
        <v>4</v>
      </c>
    </row>
    <row r="153" ht="15.5" hidden="1" spans="1:21">
      <c r="A153" s="35" t="s">
        <v>39</v>
      </c>
      <c r="B153" s="36"/>
      <c r="C153" s="37"/>
      <c r="D153" s="38">
        <v>2</v>
      </c>
      <c r="E153" s="36"/>
      <c r="F153" s="39"/>
      <c r="G153" s="39"/>
      <c r="H153" s="39"/>
      <c r="I153" s="39"/>
      <c r="J153" s="39"/>
      <c r="K153" s="39"/>
      <c r="L153" s="41"/>
      <c r="M153" s="56"/>
      <c r="N153" s="38">
        <v>44</v>
      </c>
      <c r="O153" s="36"/>
      <c r="P153" s="47"/>
      <c r="Q153" s="47"/>
      <c r="R153" s="62"/>
      <c r="S153" s="35">
        <f>SUM(S151:S152)</f>
        <v>10</v>
      </c>
      <c r="T153" s="23"/>
      <c r="U153" s="35">
        <f>SUM(U151:U152)</f>
        <v>8</v>
      </c>
    </row>
    <row r="154" hidden="1" spans="1:14">
      <c r="A154" s="5"/>
      <c r="C154" s="3"/>
      <c r="F154" s="5"/>
      <c r="G154" s="5"/>
      <c r="H154" s="5"/>
      <c r="I154" s="5"/>
      <c r="J154" s="5"/>
      <c r="K154" s="5"/>
      <c r="N154" s="3"/>
    </row>
    <row r="155" ht="15.5" hidden="1" spans="1:2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36" t="s">
        <v>40</v>
      </c>
      <c r="P155" s="47"/>
      <c r="Q155" s="47"/>
      <c r="R155" s="47"/>
      <c r="S155" s="47"/>
      <c r="T155" s="47"/>
      <c r="U155" s="41"/>
    </row>
    <row r="156" hidden="1"/>
    <row r="157" hidden="1"/>
    <row r="158" hidden="1" spans="1:21">
      <c r="A158" s="20"/>
      <c r="B158" s="21"/>
      <c r="C158" s="22"/>
      <c r="D158" s="23"/>
      <c r="E158" s="23"/>
      <c r="F158" s="24"/>
      <c r="G158" s="24"/>
      <c r="H158" s="24"/>
      <c r="I158" s="24"/>
      <c r="J158" s="24"/>
      <c r="K158" s="24"/>
      <c r="L158" s="23"/>
      <c r="M158" s="48"/>
      <c r="N158" s="31"/>
      <c r="O158" s="49" t="s">
        <v>41</v>
      </c>
      <c r="P158" s="50"/>
      <c r="Q158" s="59"/>
      <c r="R158" s="23"/>
      <c r="S158" s="23"/>
      <c r="T158" s="23"/>
      <c r="U158" s="60"/>
    </row>
    <row r="159" ht="29" hidden="1" spans="1:21">
      <c r="A159" s="25" t="s">
        <v>42</v>
      </c>
      <c r="B159" s="26" t="s">
        <v>43</v>
      </c>
      <c r="C159" s="22" t="s">
        <v>44</v>
      </c>
      <c r="D159" s="23" t="s">
        <v>44</v>
      </c>
      <c r="E159" s="27" t="s">
        <v>45</v>
      </c>
      <c r="F159" s="28"/>
      <c r="G159" s="28"/>
      <c r="H159" s="28"/>
      <c r="I159" s="28"/>
      <c r="J159" s="28"/>
      <c r="K159" s="28"/>
      <c r="L159" s="23" t="s">
        <v>46</v>
      </c>
      <c r="M159" s="48"/>
      <c r="N159" s="31"/>
      <c r="O159" s="26" t="s">
        <v>47</v>
      </c>
      <c r="P159" s="26" t="s">
        <v>48</v>
      </c>
      <c r="Q159" s="26" t="s">
        <v>49</v>
      </c>
      <c r="R159" s="27" t="s">
        <v>50</v>
      </c>
      <c r="S159" s="27" t="s">
        <v>51</v>
      </c>
      <c r="T159" s="27" t="s">
        <v>52</v>
      </c>
      <c r="U159" s="27" t="s">
        <v>53</v>
      </c>
    </row>
    <row r="160" ht="43.5" hidden="1" spans="1:21">
      <c r="A160" s="29"/>
      <c r="B160" s="30"/>
      <c r="C160" s="31" t="s">
        <v>21</v>
      </c>
      <c r="D160" s="31" t="s">
        <v>22</v>
      </c>
      <c r="E160" s="23" t="s">
        <v>23</v>
      </c>
      <c r="F160" s="22" t="s">
        <v>24</v>
      </c>
      <c r="G160" s="22" t="s">
        <v>25</v>
      </c>
      <c r="H160" s="22" t="s">
        <v>26</v>
      </c>
      <c r="I160" s="22" t="s">
        <v>27</v>
      </c>
      <c r="J160" s="40" t="s">
        <v>28</v>
      </c>
      <c r="K160" s="40" t="s">
        <v>29</v>
      </c>
      <c r="L160" s="31" t="s">
        <v>22</v>
      </c>
      <c r="M160" s="51" t="s">
        <v>54</v>
      </c>
      <c r="N160" s="31" t="s">
        <v>55</v>
      </c>
      <c r="O160" s="30"/>
      <c r="P160" s="30"/>
      <c r="Q160" s="30"/>
      <c r="R160" s="23" t="s">
        <v>33</v>
      </c>
      <c r="S160" s="23" t="s">
        <v>33</v>
      </c>
      <c r="T160" s="23" t="s">
        <v>33</v>
      </c>
      <c r="U160" s="23" t="s">
        <v>33</v>
      </c>
    </row>
    <row r="161" ht="20.1" customHeight="1" spans="1:21">
      <c r="A161" s="29">
        <v>1593890</v>
      </c>
      <c r="B161" s="33" t="s">
        <v>66</v>
      </c>
      <c r="C161" s="40" t="s">
        <v>57</v>
      </c>
      <c r="D161" s="31">
        <v>4</v>
      </c>
      <c r="E161" s="32" t="s">
        <v>68</v>
      </c>
      <c r="F161" s="33">
        <v>1</v>
      </c>
      <c r="G161" s="33">
        <v>3</v>
      </c>
      <c r="H161" s="33">
        <v>3</v>
      </c>
      <c r="I161" s="33">
        <v>2</v>
      </c>
      <c r="J161" s="33">
        <v>1</v>
      </c>
      <c r="K161" s="32">
        <v>1</v>
      </c>
      <c r="L161" s="52">
        <v>11</v>
      </c>
      <c r="M161" s="51">
        <v>3</v>
      </c>
      <c r="N161" s="31">
        <v>132</v>
      </c>
      <c r="O161" s="53">
        <v>0.6</v>
      </c>
      <c r="P161" s="53">
        <v>0.4</v>
      </c>
      <c r="Q161" s="33">
        <v>0.3</v>
      </c>
      <c r="R161" s="23">
        <v>7.1</v>
      </c>
      <c r="S161" s="23">
        <f t="shared" ref="S161:S164" si="12">D161*R161</f>
        <v>28.4</v>
      </c>
      <c r="T161" s="23">
        <v>5.9</v>
      </c>
      <c r="U161" s="23">
        <f t="shared" ref="U161:U164" si="13">D161*T161</f>
        <v>23.6</v>
      </c>
    </row>
    <row r="162" ht="20.1" customHeight="1" spans="1:21">
      <c r="A162" s="29">
        <v>1593890</v>
      </c>
      <c r="B162" s="33" t="s">
        <v>66</v>
      </c>
      <c r="C162" s="40" t="s">
        <v>75</v>
      </c>
      <c r="D162" s="31">
        <v>1</v>
      </c>
      <c r="E162" s="32" t="s">
        <v>68</v>
      </c>
      <c r="F162" s="33">
        <v>1</v>
      </c>
      <c r="G162" s="33">
        <v>3</v>
      </c>
      <c r="H162" s="33">
        <v>3</v>
      </c>
      <c r="I162" s="33">
        <v>2</v>
      </c>
      <c r="J162" s="33">
        <v>1</v>
      </c>
      <c r="K162" s="32">
        <v>1</v>
      </c>
      <c r="L162" s="52">
        <v>11</v>
      </c>
      <c r="M162" s="51">
        <v>2</v>
      </c>
      <c r="N162" s="31">
        <v>22</v>
      </c>
      <c r="O162" s="53">
        <v>0.6</v>
      </c>
      <c r="P162" s="53">
        <v>0.4</v>
      </c>
      <c r="Q162" s="33">
        <v>0.2</v>
      </c>
      <c r="R162" s="23">
        <v>5</v>
      </c>
      <c r="S162" s="23">
        <f t="shared" si="12"/>
        <v>5</v>
      </c>
      <c r="T162" s="23">
        <v>4</v>
      </c>
      <c r="U162" s="23">
        <f t="shared" si="13"/>
        <v>4</v>
      </c>
    </row>
    <row r="163" ht="20.1" customHeight="1" spans="1:22">
      <c r="A163" s="29">
        <v>1593890</v>
      </c>
      <c r="B163" s="33" t="s">
        <v>66</v>
      </c>
      <c r="C163" s="40" t="s">
        <v>57</v>
      </c>
      <c r="D163" s="31">
        <v>4</v>
      </c>
      <c r="E163" s="32" t="s">
        <v>71</v>
      </c>
      <c r="F163" s="33">
        <v>1</v>
      </c>
      <c r="G163" s="33">
        <v>3</v>
      </c>
      <c r="H163" s="33">
        <v>3</v>
      </c>
      <c r="I163" s="33">
        <v>2</v>
      </c>
      <c r="J163" s="33">
        <v>1</v>
      </c>
      <c r="K163" s="32">
        <v>1</v>
      </c>
      <c r="L163" s="52">
        <v>11</v>
      </c>
      <c r="M163" s="51">
        <v>3</v>
      </c>
      <c r="N163" s="58">
        <v>132</v>
      </c>
      <c r="O163" s="53">
        <v>0.6</v>
      </c>
      <c r="P163" s="53">
        <v>0.4</v>
      </c>
      <c r="Q163" s="33">
        <v>0.3</v>
      </c>
      <c r="R163" s="23">
        <v>7.1</v>
      </c>
      <c r="S163" s="23">
        <f t="shared" si="12"/>
        <v>28.4</v>
      </c>
      <c r="T163" s="23">
        <v>5.9</v>
      </c>
      <c r="U163" s="23">
        <f t="shared" si="13"/>
        <v>23.6</v>
      </c>
      <c r="V163" s="3">
        <f>M163*L163*D163</f>
        <v>132</v>
      </c>
    </row>
    <row r="164" ht="20.1" customHeight="1" spans="1:22">
      <c r="A164" s="29">
        <v>1593890</v>
      </c>
      <c r="B164" s="33" t="s">
        <v>66</v>
      </c>
      <c r="C164" s="63" t="s">
        <v>75</v>
      </c>
      <c r="D164" s="31">
        <v>1</v>
      </c>
      <c r="E164" s="32" t="s">
        <v>71</v>
      </c>
      <c r="F164" s="33">
        <v>1</v>
      </c>
      <c r="G164" s="33">
        <v>3</v>
      </c>
      <c r="H164" s="33">
        <v>3</v>
      </c>
      <c r="I164" s="33">
        <v>2</v>
      </c>
      <c r="J164" s="33">
        <v>1</v>
      </c>
      <c r="K164" s="32">
        <v>1</v>
      </c>
      <c r="L164" s="52">
        <v>11</v>
      </c>
      <c r="M164" s="64">
        <v>2</v>
      </c>
      <c r="N164" s="31">
        <v>22</v>
      </c>
      <c r="O164" s="53">
        <v>0.6</v>
      </c>
      <c r="P164" s="53">
        <v>0.4</v>
      </c>
      <c r="Q164" s="33">
        <v>0.2</v>
      </c>
      <c r="R164" s="48">
        <v>5</v>
      </c>
      <c r="S164" s="23">
        <f t="shared" si="12"/>
        <v>5</v>
      </c>
      <c r="T164" s="23">
        <v>4</v>
      </c>
      <c r="U164" s="23">
        <f t="shared" si="13"/>
        <v>4</v>
      </c>
      <c r="V164" s="3">
        <f>M164*L164*D164</f>
        <v>22</v>
      </c>
    </row>
    <row r="165" ht="15.5" hidden="1" spans="1:21">
      <c r="A165" s="35" t="s">
        <v>39</v>
      </c>
      <c r="B165" s="36"/>
      <c r="C165" s="37"/>
      <c r="D165" s="38">
        <v>10</v>
      </c>
      <c r="E165" s="36"/>
      <c r="F165" s="39"/>
      <c r="G165" s="39"/>
      <c r="H165" s="39"/>
      <c r="I165" s="39"/>
      <c r="J165" s="39"/>
      <c r="K165" s="39"/>
      <c r="L165" s="41"/>
      <c r="M165" s="56"/>
      <c r="N165" s="38">
        <v>308</v>
      </c>
      <c r="O165" s="36"/>
      <c r="P165" s="47"/>
      <c r="Q165" s="47"/>
      <c r="R165" s="62"/>
      <c r="S165" s="35">
        <f>SUM(S161:S164)</f>
        <v>66.8</v>
      </c>
      <c r="T165" s="23"/>
      <c r="U165" s="35">
        <f>SUM(U161:U164)</f>
        <v>55.2</v>
      </c>
    </row>
    <row r="166" hidden="1" spans="1:14">
      <c r="A166" s="5"/>
      <c r="C166" s="3"/>
      <c r="F166" s="5"/>
      <c r="G166" s="5"/>
      <c r="H166" s="5"/>
      <c r="I166" s="5"/>
      <c r="J166" s="5"/>
      <c r="K166" s="5"/>
      <c r="N166" s="3"/>
    </row>
    <row r="167" ht="15.5" hidden="1" spans="1:2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6" t="s">
        <v>40</v>
      </c>
      <c r="P167" s="47"/>
      <c r="Q167" s="47"/>
      <c r="R167" s="47"/>
      <c r="S167" s="47"/>
      <c r="T167" s="47"/>
      <c r="U167" s="41"/>
    </row>
    <row r="168" hidden="1"/>
    <row r="169" hidden="1"/>
    <row r="170" hidden="1" spans="1:21">
      <c r="A170" s="20"/>
      <c r="B170" s="21"/>
      <c r="C170" s="22"/>
      <c r="D170" s="23"/>
      <c r="E170" s="23"/>
      <c r="F170" s="24"/>
      <c r="G170" s="24"/>
      <c r="H170" s="24"/>
      <c r="I170" s="24"/>
      <c r="J170" s="24"/>
      <c r="K170" s="24"/>
      <c r="L170" s="23"/>
      <c r="M170" s="48"/>
      <c r="N170" s="31"/>
      <c r="O170" s="49" t="s">
        <v>41</v>
      </c>
      <c r="P170" s="50"/>
      <c r="Q170" s="59"/>
      <c r="R170" s="23"/>
      <c r="S170" s="23"/>
      <c r="T170" s="23"/>
      <c r="U170" s="60"/>
    </row>
    <row r="171" ht="29" hidden="1" spans="1:21">
      <c r="A171" s="25" t="s">
        <v>42</v>
      </c>
      <c r="B171" s="26" t="s">
        <v>43</v>
      </c>
      <c r="C171" s="22" t="s">
        <v>44</v>
      </c>
      <c r="D171" s="23" t="s">
        <v>44</v>
      </c>
      <c r="E171" s="27" t="s">
        <v>45</v>
      </c>
      <c r="F171" s="28"/>
      <c r="G171" s="28"/>
      <c r="H171" s="28"/>
      <c r="I171" s="28"/>
      <c r="J171" s="28"/>
      <c r="K171" s="28"/>
      <c r="L171" s="23" t="s">
        <v>46</v>
      </c>
      <c r="M171" s="48"/>
      <c r="N171" s="31"/>
      <c r="O171" s="26" t="s">
        <v>47</v>
      </c>
      <c r="P171" s="26" t="s">
        <v>48</v>
      </c>
      <c r="Q171" s="26" t="s">
        <v>49</v>
      </c>
      <c r="R171" s="27" t="s">
        <v>50</v>
      </c>
      <c r="S171" s="27" t="s">
        <v>51</v>
      </c>
      <c r="T171" s="27" t="s">
        <v>52</v>
      </c>
      <c r="U171" s="27" t="s">
        <v>53</v>
      </c>
    </row>
    <row r="172" ht="43.5" hidden="1" spans="1:21">
      <c r="A172" s="29"/>
      <c r="B172" s="30"/>
      <c r="C172" s="31" t="s">
        <v>21</v>
      </c>
      <c r="D172" s="31" t="s">
        <v>22</v>
      </c>
      <c r="E172" s="23" t="s">
        <v>23</v>
      </c>
      <c r="F172" s="22" t="s">
        <v>24</v>
      </c>
      <c r="G172" s="22" t="s">
        <v>25</v>
      </c>
      <c r="H172" s="22" t="s">
        <v>26</v>
      </c>
      <c r="I172" s="22" t="s">
        <v>27</v>
      </c>
      <c r="J172" s="40" t="s">
        <v>28</v>
      </c>
      <c r="K172" s="40" t="s">
        <v>29</v>
      </c>
      <c r="L172" s="31" t="s">
        <v>22</v>
      </c>
      <c r="M172" s="51" t="s">
        <v>54</v>
      </c>
      <c r="N172" s="31" t="s">
        <v>55</v>
      </c>
      <c r="O172" s="30"/>
      <c r="P172" s="30"/>
      <c r="Q172" s="30"/>
      <c r="R172" s="23" t="s">
        <v>33</v>
      </c>
      <c r="S172" s="23" t="s">
        <v>33</v>
      </c>
      <c r="T172" s="23" t="s">
        <v>33</v>
      </c>
      <c r="U172" s="23" t="s">
        <v>33</v>
      </c>
    </row>
    <row r="173" ht="20.1" customHeight="1" spans="1:21">
      <c r="A173" s="29">
        <v>1593891</v>
      </c>
      <c r="B173" s="33" t="s">
        <v>66</v>
      </c>
      <c r="C173" s="40" t="s">
        <v>57</v>
      </c>
      <c r="D173" s="31">
        <v>4</v>
      </c>
      <c r="E173" s="32" t="s">
        <v>68</v>
      </c>
      <c r="F173" s="33">
        <v>1</v>
      </c>
      <c r="G173" s="33">
        <v>3</v>
      </c>
      <c r="H173" s="33">
        <v>3</v>
      </c>
      <c r="I173" s="33">
        <v>2</v>
      </c>
      <c r="J173" s="33">
        <v>1</v>
      </c>
      <c r="K173" s="32">
        <v>1</v>
      </c>
      <c r="L173" s="52">
        <v>11</v>
      </c>
      <c r="M173" s="51">
        <v>3</v>
      </c>
      <c r="N173" s="31">
        <v>132</v>
      </c>
      <c r="O173" s="53">
        <v>0.6</v>
      </c>
      <c r="P173" s="53">
        <v>0.4</v>
      </c>
      <c r="Q173" s="33">
        <v>0.3</v>
      </c>
      <c r="R173" s="23">
        <v>7.1</v>
      </c>
      <c r="S173" s="23">
        <f t="shared" ref="S173:S176" si="14">D173*R173</f>
        <v>28.4</v>
      </c>
      <c r="T173" s="23">
        <v>5.9</v>
      </c>
      <c r="U173" s="23">
        <f t="shared" ref="U173:U176" si="15">D173*T173</f>
        <v>23.6</v>
      </c>
    </row>
    <row r="174" ht="20.1" customHeight="1" spans="1:21">
      <c r="A174" s="29">
        <v>1593891</v>
      </c>
      <c r="B174" s="33" t="s">
        <v>66</v>
      </c>
      <c r="C174" s="40" t="s">
        <v>75</v>
      </c>
      <c r="D174" s="31">
        <v>1</v>
      </c>
      <c r="E174" s="32" t="s">
        <v>68</v>
      </c>
      <c r="F174" s="33">
        <v>1</v>
      </c>
      <c r="G174" s="33">
        <v>3</v>
      </c>
      <c r="H174" s="33">
        <v>3</v>
      </c>
      <c r="I174" s="33">
        <v>2</v>
      </c>
      <c r="J174" s="33">
        <v>1</v>
      </c>
      <c r="K174" s="32">
        <v>1</v>
      </c>
      <c r="L174" s="52">
        <v>11</v>
      </c>
      <c r="M174" s="51">
        <v>2</v>
      </c>
      <c r="N174" s="31">
        <v>22</v>
      </c>
      <c r="O174" s="53">
        <v>0.6</v>
      </c>
      <c r="P174" s="53">
        <v>0.4</v>
      </c>
      <c r="Q174" s="33">
        <v>0.2</v>
      </c>
      <c r="R174" s="23">
        <v>5</v>
      </c>
      <c r="S174" s="23">
        <f t="shared" si="14"/>
        <v>5</v>
      </c>
      <c r="T174" s="23">
        <v>4</v>
      </c>
      <c r="U174" s="23">
        <f t="shared" si="15"/>
        <v>4</v>
      </c>
    </row>
    <row r="175" ht="20.1" customHeight="1" spans="1:22">
      <c r="A175" s="29">
        <v>1593891</v>
      </c>
      <c r="B175" s="33" t="s">
        <v>66</v>
      </c>
      <c r="C175" s="40" t="s">
        <v>57</v>
      </c>
      <c r="D175" s="31">
        <v>4</v>
      </c>
      <c r="E175" s="32" t="s">
        <v>71</v>
      </c>
      <c r="F175" s="33">
        <v>1</v>
      </c>
      <c r="G175" s="33">
        <v>3</v>
      </c>
      <c r="H175" s="33">
        <v>3</v>
      </c>
      <c r="I175" s="33">
        <v>2</v>
      </c>
      <c r="J175" s="33">
        <v>1</v>
      </c>
      <c r="K175" s="32">
        <v>1</v>
      </c>
      <c r="L175" s="52">
        <v>11</v>
      </c>
      <c r="M175" s="51">
        <v>3</v>
      </c>
      <c r="N175" s="31">
        <v>132</v>
      </c>
      <c r="O175" s="53">
        <v>0.6</v>
      </c>
      <c r="P175" s="53">
        <v>0.4</v>
      </c>
      <c r="Q175" s="33">
        <v>0.3</v>
      </c>
      <c r="R175" s="23">
        <v>7.1</v>
      </c>
      <c r="S175" s="23">
        <f t="shared" si="14"/>
        <v>28.4</v>
      </c>
      <c r="T175" s="23">
        <v>5.9</v>
      </c>
      <c r="U175" s="23">
        <f t="shared" si="15"/>
        <v>23.6</v>
      </c>
      <c r="V175" s="3">
        <f>M175*L175*D175</f>
        <v>132</v>
      </c>
    </row>
    <row r="176" ht="20.1" customHeight="1" spans="1:22">
      <c r="A176" s="29">
        <v>1593891</v>
      </c>
      <c r="B176" s="33" t="s">
        <v>66</v>
      </c>
      <c r="C176" s="63" t="s">
        <v>75</v>
      </c>
      <c r="D176" s="31">
        <v>1</v>
      </c>
      <c r="E176" s="32" t="s">
        <v>71</v>
      </c>
      <c r="F176" s="33">
        <v>1</v>
      </c>
      <c r="G176" s="33">
        <v>3</v>
      </c>
      <c r="H176" s="33">
        <v>3</v>
      </c>
      <c r="I176" s="33">
        <v>2</v>
      </c>
      <c r="J176" s="33">
        <v>1</v>
      </c>
      <c r="K176" s="32">
        <v>1</v>
      </c>
      <c r="L176" s="57">
        <v>11</v>
      </c>
      <c r="M176" s="64">
        <v>2</v>
      </c>
      <c r="N176" s="31">
        <v>22</v>
      </c>
      <c r="O176" s="53">
        <v>0.6</v>
      </c>
      <c r="P176" s="53">
        <v>0.4</v>
      </c>
      <c r="Q176" s="33">
        <v>0.2</v>
      </c>
      <c r="R176" s="48">
        <v>5</v>
      </c>
      <c r="S176" s="23">
        <f t="shared" si="14"/>
        <v>5</v>
      </c>
      <c r="T176" s="23">
        <v>4</v>
      </c>
      <c r="U176" s="23">
        <f t="shared" si="15"/>
        <v>4</v>
      </c>
      <c r="V176" s="3">
        <f>M176*L176*D176</f>
        <v>22</v>
      </c>
    </row>
    <row r="177" ht="15.5" hidden="1" spans="1:21">
      <c r="A177" s="35" t="s">
        <v>39</v>
      </c>
      <c r="B177" s="36"/>
      <c r="C177" s="37"/>
      <c r="D177" s="38">
        <v>10</v>
      </c>
      <c r="E177" s="36"/>
      <c r="F177" s="39"/>
      <c r="G177" s="39"/>
      <c r="H177" s="39"/>
      <c r="I177" s="39"/>
      <c r="J177" s="39"/>
      <c r="K177" s="39"/>
      <c r="L177" s="41"/>
      <c r="M177" s="56"/>
      <c r="N177" s="38">
        <v>308</v>
      </c>
      <c r="O177" s="36"/>
      <c r="P177" s="47"/>
      <c r="Q177" s="47"/>
      <c r="R177" s="62"/>
      <c r="S177" s="35">
        <f>SUM(S173:S176)</f>
        <v>66.8</v>
      </c>
      <c r="T177" s="23"/>
      <c r="U177" s="35">
        <f>SUM(U173:U176)</f>
        <v>55.2</v>
      </c>
    </row>
    <row r="178" hidden="1" spans="1:14">
      <c r="A178" s="5"/>
      <c r="C178" s="3"/>
      <c r="F178" s="5"/>
      <c r="G178" s="5"/>
      <c r="H178" s="5"/>
      <c r="I178" s="5"/>
      <c r="J178" s="5"/>
      <c r="K178" s="5"/>
      <c r="N178" s="3"/>
    </row>
    <row r="179" ht="15.5" hidden="1" spans="1:2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36" t="s">
        <v>40</v>
      </c>
      <c r="P179" s="47"/>
      <c r="Q179" s="47"/>
      <c r="R179" s="47"/>
      <c r="S179" s="47"/>
      <c r="T179" s="47"/>
      <c r="U179" s="41"/>
    </row>
  </sheetData>
  <autoFilter xmlns:etc="http://www.wps.cn/officeDocument/2017/etCustomData" ref="A1:U179" etc:filterBottomFollowUsedRange="0">
    <filterColumn colId="1">
      <customFilters>
        <customFilter operator="equal" val="F2076AX"/>
      </customFilters>
    </filterColumn>
    <extLst/>
  </autoFilter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2025-07-14T01:52:06Z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EBF671CABE92465F96641E22B6B69334_13</vt:lpwstr>
  </property>
  <property fmtid="{D5CDD505-2E9C-101B-9397-08002B2CF9AE}" pid="3" name="KSOProductBuildVer">
    <vt:lpwstr>2052-12.1.0.21915</vt:lpwstr>
  </property>
</Properties>
</file>