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<sst xmlns="http://schemas.openxmlformats.org/spreadsheetml/2006/main" count="834" uniqueCount="86">
  <si>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</si>
  <si>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</si>
  <si>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</si>
  <si>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</si>
  <si>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</si>
  <si>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</si>
  <si>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</si>
  <si>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</si>
  <si>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</si>
  <si>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</si>
  <si>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</si>
  <si>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</si>
  <si>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</si>
  <si>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</si>
  <si>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</si>
  <si>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</si>
  <si>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</si>
  <si>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</si>
  <si>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</si>
  <si>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</si>
  <si>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</si>
  <si>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F2122AX</t>
  </si>
  <si>
    <t>25 AU</t>
  </si>
  <si>
    <t>DEFACTO PERAKENDE TİC.A.Ş. DEPO Organize San. Bölgesi 6.Depo Kazım Karabekir Mah. Cumhuriyet Cad. Tekirdağ/Çerkezköy Tel:0090 282 758 11 34-35</t>
  </si>
  <si>
    <t>21.08.2025</t>
  </si>
  <si>
    <t>NV247 - NAVY</t>
  </si>
  <si>
    <t>F2122AXDFA</t>
  </si>
  <si>
    <t>TURKEY</t>
  </si>
  <si>
    <t>KAZAKHSTAN</t>
  </si>
  <si>
    <t>F2122AXKZKA</t>
  </si>
  <si>
    <t>İSTANBUL DEPO</t>
  </si>
  <si>
    <t>F2122AXECOMAL</t>
  </si>
  <si>
    <t>-</t>
  </si>
  <si>
    <t>ECOM</t>
  </si>
  <si>
    <t>F2122AXECOMAM</t>
  </si>
  <si>
    <t>F2122AXECOMAS</t>
  </si>
  <si>
    <t>F2122AXECOMAXL</t>
  </si>
  <si>
    <t>F2122AXECOMAXXL</t>
  </si>
  <si>
    <t>TOPTAN-5</t>
  </si>
  <si>
    <t>F2122AXTOP5A</t>
  </si>
  <si>
    <t>TOPTAN-7</t>
  </si>
  <si>
    <t>F2122AXTOP7A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</si>
  <si>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</si>
  <si>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</si>
  <si>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</si>
  <si>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</si>
  <si>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</si>
  <si>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</si>
  <si>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</si>
  <si>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</si>
  <si>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</si>
  <si>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</si>
  <si>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31.07.2025</t>
  </si>
  <si>
    <t>MONTENEGRO</t>
  </si>
  <si>
    <t>EGYPT</t>
  </si>
  <si>
    <t>AZERBAIJAN</t>
  </si>
  <si>
    <t>KOSOVO</t>
  </si>
  <si>
    <t>07.08.2025</t>
  </si>
  <si>
    <t>LEBANON</t>
  </si>
  <si>
    <t>Beden Bazlı Toplam Sipariş</t>
  </si>
  <si>
    <t>主标数量</t>
  </si>
  <si>
    <t>洗标数量</t>
  </si>
  <si>
    <t>白色洗标</t>
  </si>
  <si>
    <t>棕色洗标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</si>
  <si>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</si>
  <si>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</si>
  <si>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</si>
  <si>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</si>
  <si>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1597073/1597102/104/106/108/1597110/111/113/115/117/119/1597120/122/123/124/125</t>
  </si>
  <si>
    <t>无价格</t>
  </si>
  <si>
    <t>卡头数量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</si>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</sst>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0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G52" workbookViewId="0">
      <selection activeCell="G54" sqref="G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80.1818181818182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16">
        <f>P3*1.02</f>
        <v>156.06</v>
      </c>
      <c r="R3" s="2">
        <v>1071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16">
        <f t="shared" ref="Q4:Q26" si="0">P4*1.02</f>
        <v>20.4</v>
      </c>
      <c r="R4" s="2">
        <v>140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16">
        <f t="shared" si="0"/>
        <v>139.74</v>
      </c>
      <c r="R5" s="2">
        <v>274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16">
        <f t="shared" si="0"/>
        <v>154.02</v>
      </c>
      <c r="R6" s="2">
        <v>302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16">
        <f t="shared" si="0"/>
        <v>76.5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16">
        <f t="shared" si="0"/>
        <v>80.58</v>
      </c>
      <c r="R8" s="2">
        <v>158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16">
        <f t="shared" si="0"/>
        <v>60.18</v>
      </c>
      <c r="R9" s="2">
        <v>118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16">
        <f t="shared" si="0"/>
        <v>4.08</v>
      </c>
      <c r="R10" s="2">
        <v>28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16">
        <f t="shared" si="0"/>
        <v>4.08</v>
      </c>
      <c r="R11" s="2">
        <v>28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16">
        <f t="shared" si="0"/>
        <v>10.2</v>
      </c>
      <c r="R12" s="2">
        <v>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16">
        <f t="shared" si="0"/>
        <v>17.34</v>
      </c>
      <c r="R13" s="2">
        <v>119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16">
        <f t="shared" si="0"/>
        <v>11.22</v>
      </c>
      <c r="R14" s="2">
        <v>77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16">
        <f t="shared" si="0"/>
        <v>3.06</v>
      </c>
      <c r="R15" s="2">
        <v>21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16">
        <f t="shared" si="0"/>
        <v>3.06</v>
      </c>
      <c r="R16" s="2">
        <v>21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16">
        <f t="shared" si="0"/>
        <v>17.34</v>
      </c>
      <c r="R17" s="2">
        <v>119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16">
        <f t="shared" si="0"/>
        <v>4.08</v>
      </c>
      <c r="R18" s="2">
        <v>28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16">
        <f t="shared" si="0"/>
        <v>7.14</v>
      </c>
      <c r="R19" s="2">
        <v>49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16">
        <f t="shared" si="0"/>
        <v>10.2</v>
      </c>
      <c r="R20" s="2">
        <v>70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16">
        <f t="shared" si="0"/>
        <v>19.38</v>
      </c>
      <c r="R21" s="2">
        <v>133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16">
        <f t="shared" si="0"/>
        <v>3.06</v>
      </c>
      <c r="R22" s="2">
        <v>21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16">
        <f t="shared" si="0"/>
        <v>10.2</v>
      </c>
      <c r="R23" s="2">
        <v>70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16">
        <f t="shared" si="0"/>
        <v>3.06</v>
      </c>
      <c r="R24" s="2">
        <v>21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16">
        <f t="shared" si="0"/>
        <v>3.06</v>
      </c>
      <c r="R25" s="2">
        <v>21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16">
        <f t="shared" si="0"/>
        <v>3.06</v>
      </c>
      <c r="R26" s="2">
        <v>21</v>
      </c>
      <c r="S26" s="2">
        <v>0</v>
      </c>
      <c r="T26" s="2">
        <v>0</v>
      </c>
    </row>
    <row r="29" spans="1:41">
      <c r="A29" s="1" t="s">
        <v>59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="4" customFormat="1" spans="1:14">
      <c r="A32" s="6" t="s">
        <v>21</v>
      </c>
      <c r="B32" s="6" t="s">
        <v>22</v>
      </c>
      <c r="C32" s="6">
        <v>1597089</v>
      </c>
      <c r="D32" s="6" t="s">
        <v>28</v>
      </c>
      <c r="E32" s="7" t="s">
        <v>24</v>
      </c>
      <c r="F32" s="7" t="s">
        <v>25</v>
      </c>
      <c r="G32" s="7" t="s">
        <v>29</v>
      </c>
      <c r="H32" s="7">
        <v>2</v>
      </c>
      <c r="I32" s="7">
        <v>20</v>
      </c>
      <c r="J32" s="7">
        <v>40</v>
      </c>
      <c r="K32" s="6">
        <v>40</v>
      </c>
      <c r="L32" s="6">
        <v>20</v>
      </c>
      <c r="M32" s="6">
        <v>20</v>
      </c>
      <c r="N32" s="6" t="s">
        <v>28</v>
      </c>
    </row>
    <row r="33" s="5" customFormat="1" spans="1:14">
      <c r="A33" s="8" t="s">
        <v>21</v>
      </c>
      <c r="B33" s="8" t="s">
        <v>22</v>
      </c>
      <c r="C33" s="8">
        <v>1597090</v>
      </c>
      <c r="D33" s="8" t="s">
        <v>30</v>
      </c>
      <c r="E33" s="9" t="s">
        <v>24</v>
      </c>
      <c r="F33" s="9" t="s">
        <v>25</v>
      </c>
      <c r="G33" s="9" t="s">
        <v>31</v>
      </c>
      <c r="H33" s="9">
        <v>2</v>
      </c>
      <c r="I33" s="9">
        <v>0</v>
      </c>
      <c r="J33" s="9">
        <v>0</v>
      </c>
      <c r="K33" s="8">
        <v>274</v>
      </c>
      <c r="L33" s="8">
        <v>0</v>
      </c>
      <c r="M33" s="8">
        <v>0</v>
      </c>
      <c r="N33" s="8" t="s">
        <v>33</v>
      </c>
    </row>
    <row r="34" s="5" customFormat="1" spans="1:14">
      <c r="A34" s="8" t="s">
        <v>21</v>
      </c>
      <c r="B34" s="8" t="s">
        <v>22</v>
      </c>
      <c r="C34" s="8">
        <v>1597090</v>
      </c>
      <c r="D34" s="8" t="s">
        <v>30</v>
      </c>
      <c r="E34" s="9" t="s">
        <v>24</v>
      </c>
      <c r="F34" s="9" t="s">
        <v>25</v>
      </c>
      <c r="G34" s="9" t="s">
        <v>34</v>
      </c>
      <c r="H34" s="9">
        <v>2</v>
      </c>
      <c r="I34" s="9">
        <v>0</v>
      </c>
      <c r="J34" s="9">
        <v>302</v>
      </c>
      <c r="K34" s="8">
        <v>0</v>
      </c>
      <c r="L34" s="8">
        <v>0</v>
      </c>
      <c r="M34" s="8">
        <v>0</v>
      </c>
      <c r="N34" s="8" t="s">
        <v>33</v>
      </c>
    </row>
    <row r="35" s="5" customFormat="1" spans="1:14">
      <c r="A35" s="8" t="s">
        <v>21</v>
      </c>
      <c r="B35" s="8" t="s">
        <v>22</v>
      </c>
      <c r="C35" s="8">
        <v>1597090</v>
      </c>
      <c r="D35" s="8" t="s">
        <v>30</v>
      </c>
      <c r="E35" s="9" t="s">
        <v>24</v>
      </c>
      <c r="F35" s="9" t="s">
        <v>25</v>
      </c>
      <c r="G35" s="9" t="s">
        <v>35</v>
      </c>
      <c r="H35" s="9">
        <v>2</v>
      </c>
      <c r="I35" s="9">
        <v>150</v>
      </c>
      <c r="J35" s="9">
        <v>0</v>
      </c>
      <c r="K35" s="8">
        <v>0</v>
      </c>
      <c r="L35" s="8">
        <v>0</v>
      </c>
      <c r="M35" s="8">
        <v>0</v>
      </c>
      <c r="N35" s="8" t="s">
        <v>33</v>
      </c>
    </row>
    <row r="36" s="5" customFormat="1" spans="1:14">
      <c r="A36" s="8" t="s">
        <v>21</v>
      </c>
      <c r="B36" s="8" t="s">
        <v>22</v>
      </c>
      <c r="C36" s="8">
        <v>1597090</v>
      </c>
      <c r="D36" s="8" t="s">
        <v>30</v>
      </c>
      <c r="E36" s="9" t="s">
        <v>24</v>
      </c>
      <c r="F36" s="9" t="s">
        <v>25</v>
      </c>
      <c r="G36" s="9" t="s">
        <v>36</v>
      </c>
      <c r="H36" s="9">
        <v>2</v>
      </c>
      <c r="I36" s="9">
        <v>0</v>
      </c>
      <c r="J36" s="9">
        <v>0</v>
      </c>
      <c r="K36" s="8">
        <v>0</v>
      </c>
      <c r="L36" s="8">
        <v>158</v>
      </c>
      <c r="M36" s="8">
        <v>0</v>
      </c>
      <c r="N36" s="8" t="s">
        <v>33</v>
      </c>
    </row>
    <row r="37" s="5" customFormat="1" spans="1:14">
      <c r="A37" s="8" t="s">
        <v>21</v>
      </c>
      <c r="B37" s="8" t="s">
        <v>22</v>
      </c>
      <c r="C37" s="8">
        <v>1597090</v>
      </c>
      <c r="D37" s="8" t="s">
        <v>30</v>
      </c>
      <c r="E37" s="9" t="s">
        <v>24</v>
      </c>
      <c r="F37" s="9" t="s">
        <v>25</v>
      </c>
      <c r="G37" s="9" t="s">
        <v>37</v>
      </c>
      <c r="H37" s="9">
        <v>2</v>
      </c>
      <c r="I37" s="9">
        <v>0</v>
      </c>
      <c r="J37" s="9">
        <v>0</v>
      </c>
      <c r="K37" s="8">
        <v>0</v>
      </c>
      <c r="L37" s="8">
        <v>0</v>
      </c>
      <c r="M37" s="8">
        <v>118</v>
      </c>
      <c r="N37" s="8" t="s">
        <v>33</v>
      </c>
    </row>
    <row r="38" s="4" customFormat="1" spans="1:14">
      <c r="A38" s="6" t="s">
        <v>21</v>
      </c>
      <c r="B38" s="6" t="s">
        <v>22</v>
      </c>
      <c r="C38" s="6">
        <v>1597091</v>
      </c>
      <c r="D38" s="6" t="s">
        <v>38</v>
      </c>
      <c r="E38" s="7" t="s">
        <v>24</v>
      </c>
      <c r="F38" s="7" t="s">
        <v>25</v>
      </c>
      <c r="G38" s="7" t="s">
        <v>39</v>
      </c>
      <c r="H38" s="7">
        <v>2</v>
      </c>
      <c r="I38" s="7">
        <v>4</v>
      </c>
      <c r="J38" s="7">
        <v>8</v>
      </c>
      <c r="K38" s="6">
        <v>8</v>
      </c>
      <c r="L38" s="6">
        <v>4</v>
      </c>
      <c r="M38" s="6">
        <v>4</v>
      </c>
      <c r="N38" s="6" t="s">
        <v>38</v>
      </c>
    </row>
    <row r="39" s="4" customFormat="1" spans="1:14">
      <c r="A39" s="6" t="s">
        <v>21</v>
      </c>
      <c r="B39" s="6" t="s">
        <v>22</v>
      </c>
      <c r="C39" s="6">
        <v>1597092</v>
      </c>
      <c r="D39" s="6" t="s">
        <v>40</v>
      </c>
      <c r="E39" s="7" t="s">
        <v>24</v>
      </c>
      <c r="F39" s="7" t="s">
        <v>25</v>
      </c>
      <c r="G39" s="7" t="s">
        <v>41</v>
      </c>
      <c r="H39" s="7">
        <v>2</v>
      </c>
      <c r="I39" s="7">
        <v>4</v>
      </c>
      <c r="J39" s="7">
        <v>8</v>
      </c>
      <c r="K39" s="6">
        <v>8</v>
      </c>
      <c r="L39" s="6">
        <v>4</v>
      </c>
      <c r="M39" s="6">
        <v>4</v>
      </c>
      <c r="N39" s="6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  <row r="55" spans="9:13">
      <c r="I55">
        <f>SUM(I31:I54)</f>
        <v>454</v>
      </c>
      <c r="J55">
        <f>SUM(J31:J54)</f>
        <v>910</v>
      </c>
      <c r="K55">
        <f>SUM(K31:K54)</f>
        <v>882</v>
      </c>
      <c r="L55">
        <f>SUM(L31:L54)</f>
        <v>462</v>
      </c>
      <c r="M55">
        <f>SUM(M31:M54)</f>
        <v>422</v>
      </c>
    </row>
    <row r="56" spans="9:9">
      <c r="I56" s="12" t="s">
        <v>60</v>
      </c>
    </row>
    <row r="57" spans="9:13"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</row>
    <row r="58" spans="9:13">
      <c r="I58" s="14">
        <f>SUM(I31:I54)*1.02*2</f>
        <v>926.16</v>
      </c>
      <c r="J58" s="14">
        <f>SUM(J31:J54)*1.02*2</f>
        <v>1856.4</v>
      </c>
      <c r="K58" s="14">
        <f>SUM(K31:K54)*1.02*2</f>
        <v>1799.28</v>
      </c>
      <c r="L58" s="14">
        <f>SUM(L31:L54)*1.02*2</f>
        <v>942.48</v>
      </c>
      <c r="M58" s="14">
        <f>SUM(M31:M54)*1.02*2</f>
        <v>860.88</v>
      </c>
    </row>
    <row r="61" spans="9:9">
      <c r="I61" s="12" t="s">
        <v>61</v>
      </c>
    </row>
    <row r="62" spans="8:13">
      <c r="H62" s="10"/>
      <c r="I62" s="13" t="s">
        <v>9</v>
      </c>
      <c r="J62" s="13" t="s">
        <v>10</v>
      </c>
      <c r="K62" s="13" t="s">
        <v>11</v>
      </c>
      <c r="L62" s="13" t="s">
        <v>12</v>
      </c>
      <c r="M62" s="13" t="s">
        <v>13</v>
      </c>
    </row>
    <row r="63" spans="8:13">
      <c r="H63" s="11" t="s">
        <v>62</v>
      </c>
      <c r="I63" s="14">
        <f>(I55-I38-I39)*2*1.02</f>
        <v>909.84</v>
      </c>
      <c r="J63" s="14">
        <f>(J55-J38-J39)*2*1.02</f>
        <v>1823.76</v>
      </c>
      <c r="K63" s="14">
        <f>(K55-K38-K39)*2*1.02</f>
        <v>1766.64</v>
      </c>
      <c r="L63" s="14">
        <f>(L55-L38-L39)*2*1.02</f>
        <v>926.16</v>
      </c>
      <c r="M63" s="14">
        <f>(M55-M38-M39)*2*1.02</f>
        <v>844.56</v>
      </c>
    </row>
    <row r="64" spans="8:13">
      <c r="H64" s="11" t="s">
        <v>63</v>
      </c>
      <c r="I64" s="10">
        <v>20</v>
      </c>
      <c r="J64" s="10">
        <v>40</v>
      </c>
      <c r="K64" s="10">
        <v>40</v>
      </c>
      <c r="L64" s="10">
        <v>20</v>
      </c>
      <c r="M64" s="10">
        <v>20</v>
      </c>
    </row>
    <row r="66" spans="9:9">
      <c r="I66" s="12" t="s">
        <v>64</v>
      </c>
    </row>
    <row r="67" spans="8:14">
      <c r="H67" s="11" t="s">
        <v>65</v>
      </c>
      <c r="I67" s="13" t="s">
        <v>9</v>
      </c>
      <c r="J67" s="13" t="s">
        <v>10</v>
      </c>
      <c r="K67" s="13" t="s">
        <v>11</v>
      </c>
      <c r="L67" s="13" t="s">
        <v>12</v>
      </c>
      <c r="M67" s="13" t="s">
        <v>13</v>
      </c>
      <c r="N67" s="11" t="s">
        <v>66</v>
      </c>
    </row>
    <row r="68" spans="8:14">
      <c r="H68" s="11" t="s">
        <v>67</v>
      </c>
      <c r="I68" s="14">
        <f>(I55-I32-I33-I34-I35-I36-I37-I38-I39)*1.02</f>
        <v>281.52</v>
      </c>
      <c r="J68" s="14">
        <f>(J55-J32-J33-J34-J35-J36-J37-J38-J39)*1.02</f>
        <v>563.04</v>
      </c>
      <c r="K68" s="14">
        <f>(K55-K32-K33-K34-K35-K36-K37-K38-K39)*1.02</f>
        <v>563.04</v>
      </c>
      <c r="L68" s="14">
        <f>(L55-L32-L33-L34-L35-L36-L37-L38-L39)*1.02</f>
        <v>281.52</v>
      </c>
      <c r="M68" s="14">
        <f>(M55-M32-M33-M34-M35-M36-M37-M38-M39)*1.02</f>
        <v>281.52</v>
      </c>
      <c r="N68" s="10" t="s">
        <v>68</v>
      </c>
    </row>
    <row r="69" spans="8:14">
      <c r="H69" s="11" t="s">
        <v>69</v>
      </c>
      <c r="I69" s="10">
        <f>SUM(I33:I37)*1.02</f>
        <v>153</v>
      </c>
      <c r="J69" s="14">
        <f>SUM(J33:J37)*1.02</f>
        <v>308.04</v>
      </c>
      <c r="K69" s="14">
        <f>SUM(K33:K37)*1.02</f>
        <v>279.48</v>
      </c>
      <c r="L69" s="14">
        <f>SUM(L33:L37)*1.02</f>
        <v>161.16</v>
      </c>
      <c r="M69" s="14">
        <f>SUM(M33:M37)*1.02</f>
        <v>120.36</v>
      </c>
      <c r="N69" s="10">
        <v>1597090</v>
      </c>
    </row>
    <row r="73" spans="9:13">
      <c r="I73" s="17" t="s">
        <v>70</v>
      </c>
      <c r="J73" s="18"/>
      <c r="K73" s="18"/>
      <c r="L73" s="18"/>
      <c r="M73" s="18"/>
    </row>
    <row r="74" spans="9:13">
      <c r="I74" s="19" t="s">
        <v>9</v>
      </c>
      <c r="J74" s="19" t="s">
        <v>10</v>
      </c>
      <c r="K74" s="19" t="s">
        <v>11</v>
      </c>
      <c r="L74" s="19" t="s">
        <v>12</v>
      </c>
      <c r="M74" s="19" t="s">
        <v>13</v>
      </c>
    </row>
    <row r="75" spans="9:13">
      <c r="I75" s="20">
        <f>SUM(I31:I54)*1.02</f>
        <v>463.08</v>
      </c>
      <c r="J75" s="20">
        <f>SUM(J31:J54)*1.02</f>
        <v>928.2</v>
      </c>
      <c r="K75" s="20">
        <f>SUM(K31:K54)*1.02</f>
        <v>899.64</v>
      </c>
      <c r="L75" s="20">
        <f>SUM(L31:L54)*1.02</f>
        <v>471.24</v>
      </c>
      <c r="M75" s="20">
        <f>SUM(M31:M54)*1.02</f>
        <v>430.44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1597073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27</v>
      </c>
      <c r="P3" s="2">
        <v>153</v>
      </c>
      <c r="Q3" s="2">
        <v>1071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1597089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1597090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32</v>
      </c>
      <c r="J5" s="3" t="s">
        <v>32</v>
      </c>
      <c r="K5" s="2">
        <v>2</v>
      </c>
      <c r="L5" s="2" t="s">
        <v>32</v>
      </c>
      <c r="M5" s="2" t="s">
        <v>32</v>
      </c>
      <c r="N5" s="2">
        <v>2</v>
      </c>
      <c r="O5" s="2" t="s">
        <v>33</v>
      </c>
      <c r="P5" s="2">
        <v>137</v>
      </c>
      <c r="Q5" s="2">
        <v>274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1597090</v>
      </c>
      <c r="D6" s="2" t="s">
        <v>30</v>
      </c>
      <c r="E6" s="3" t="s">
        <v>24</v>
      </c>
      <c r="F6" s="3" t="s">
        <v>25</v>
      </c>
      <c r="G6" s="3" t="s">
        <v>34</v>
      </c>
      <c r="H6" s="3">
        <v>2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33</v>
      </c>
      <c r="P6" s="2">
        <v>151</v>
      </c>
      <c r="Q6" s="2">
        <v>302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1597090</v>
      </c>
      <c r="D7" s="2" t="s">
        <v>30</v>
      </c>
      <c r="E7" s="3" t="s">
        <v>24</v>
      </c>
      <c r="F7" s="3" t="s">
        <v>25</v>
      </c>
      <c r="G7" s="3" t="s">
        <v>35</v>
      </c>
      <c r="H7" s="3">
        <v>2</v>
      </c>
      <c r="I7" s="3">
        <v>2</v>
      </c>
      <c r="J7" s="3" t="s">
        <v>32</v>
      </c>
      <c r="K7" s="2" t="s">
        <v>32</v>
      </c>
      <c r="L7" s="2" t="s">
        <v>32</v>
      </c>
      <c r="M7" s="2" t="s">
        <v>32</v>
      </c>
      <c r="N7" s="2">
        <v>2</v>
      </c>
      <c r="O7" s="2" t="s">
        <v>33</v>
      </c>
      <c r="P7" s="2">
        <v>75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1597090</v>
      </c>
      <c r="D8" s="2" t="s">
        <v>30</v>
      </c>
      <c r="E8" s="3" t="s">
        <v>24</v>
      </c>
      <c r="F8" s="3" t="s">
        <v>25</v>
      </c>
      <c r="G8" s="3" t="s">
        <v>36</v>
      </c>
      <c r="H8" s="3">
        <v>2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33</v>
      </c>
      <c r="P8" s="2">
        <v>79</v>
      </c>
      <c r="Q8" s="2">
        <v>158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1597090</v>
      </c>
      <c r="D9" s="2" t="s">
        <v>30</v>
      </c>
      <c r="E9" s="3" t="s">
        <v>24</v>
      </c>
      <c r="F9" s="3" t="s">
        <v>25</v>
      </c>
      <c r="G9" s="3" t="s">
        <v>37</v>
      </c>
      <c r="H9" s="3">
        <v>2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33</v>
      </c>
      <c r="P9" s="2">
        <v>59</v>
      </c>
      <c r="Q9" s="2">
        <v>118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1597091</v>
      </c>
      <c r="D10" s="2" t="s">
        <v>38</v>
      </c>
      <c r="E10" s="3" t="s">
        <v>24</v>
      </c>
      <c r="F10" s="3" t="s">
        <v>25</v>
      </c>
      <c r="G10" s="3" t="s">
        <v>39</v>
      </c>
      <c r="H10" s="3">
        <v>2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38</v>
      </c>
      <c r="P10" s="2">
        <v>4</v>
      </c>
      <c r="Q10" s="2">
        <v>28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1597092</v>
      </c>
      <c r="D11" s="2" t="s">
        <v>40</v>
      </c>
      <c r="E11" s="3" t="s">
        <v>24</v>
      </c>
      <c r="F11" s="3" t="s">
        <v>25</v>
      </c>
      <c r="G11" s="3" t="s">
        <v>41</v>
      </c>
      <c r="H11" s="3">
        <v>2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40</v>
      </c>
      <c r="P11" s="2">
        <v>4</v>
      </c>
      <c r="Q11" s="2">
        <v>28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1597102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42</v>
      </c>
      <c r="P12" s="2">
        <v>10</v>
      </c>
      <c r="Q12" s="2">
        <v>70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1597104</v>
      </c>
      <c r="D13" s="2" t="s">
        <v>43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43</v>
      </c>
      <c r="P13" s="2">
        <v>17</v>
      </c>
      <c r="Q13" s="2">
        <v>119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1597106</v>
      </c>
      <c r="D14" s="2" t="s">
        <v>44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44</v>
      </c>
      <c r="P14" s="2">
        <v>11</v>
      </c>
      <c r="Q14" s="2">
        <v>77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1597108</v>
      </c>
      <c r="D15" s="2" t="s">
        <v>45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45</v>
      </c>
      <c r="P15" s="2">
        <v>3</v>
      </c>
      <c r="Q15" s="2">
        <v>21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1597110</v>
      </c>
      <c r="D16" s="2" t="s">
        <v>46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46</v>
      </c>
      <c r="P16" s="2">
        <v>3</v>
      </c>
      <c r="Q16" s="2">
        <v>21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1597111</v>
      </c>
      <c r="D17" s="2" t="s">
        <v>47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47</v>
      </c>
      <c r="P17" s="2">
        <v>17</v>
      </c>
      <c r="Q17" s="2">
        <v>119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1597113</v>
      </c>
      <c r="D18" s="2" t="s">
        <v>48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48</v>
      </c>
      <c r="P18" s="2">
        <v>4</v>
      </c>
      <c r="Q18" s="2">
        <v>28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1597115</v>
      </c>
      <c r="D19" s="2" t="s">
        <v>49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49</v>
      </c>
      <c r="P19" s="2">
        <v>7</v>
      </c>
      <c r="Q19" s="2">
        <v>49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1597117</v>
      </c>
      <c r="D20" s="2" t="s">
        <v>50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1597119</v>
      </c>
      <c r="D21" s="2" t="s">
        <v>51</v>
      </c>
      <c r="E21" s="3" t="s">
        <v>52</v>
      </c>
      <c r="F21" s="3" t="s">
        <v>25</v>
      </c>
      <c r="G21" s="3" t="s">
        <v>26</v>
      </c>
      <c r="H21" s="3">
        <v>2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51</v>
      </c>
      <c r="P21" s="2">
        <v>19</v>
      </c>
      <c r="Q21" s="2">
        <v>133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1597120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53</v>
      </c>
      <c r="P22" s="2">
        <v>3</v>
      </c>
      <c r="Q22" s="2">
        <v>21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1597122</v>
      </c>
      <c r="D23" s="2" t="s">
        <v>54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2</v>
      </c>
      <c r="K23" s="2">
        <v>2</v>
      </c>
      <c r="L23" s="2">
        <v>1</v>
      </c>
      <c r="M23" s="2">
        <v>1</v>
      </c>
      <c r="N23" s="2">
        <v>7</v>
      </c>
      <c r="O23" s="2" t="s">
        <v>54</v>
      </c>
      <c r="P23" s="2">
        <v>10</v>
      </c>
      <c r="Q23" s="2">
        <v>70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1597123</v>
      </c>
      <c r="D24" s="2" t="s">
        <v>55</v>
      </c>
      <c r="E24" s="3" t="s">
        <v>52</v>
      </c>
      <c r="F24" s="3" t="s">
        <v>25</v>
      </c>
      <c r="G24" s="3" t="s">
        <v>26</v>
      </c>
      <c r="H24" s="3">
        <v>2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55</v>
      </c>
      <c r="P24" s="2">
        <v>3</v>
      </c>
      <c r="Q24" s="2">
        <v>21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1597124</v>
      </c>
      <c r="D25" s="2" t="s">
        <v>56</v>
      </c>
      <c r="E25" s="3" t="s">
        <v>57</v>
      </c>
      <c r="F25" s="3" t="s">
        <v>25</v>
      </c>
      <c r="G25" s="3" t="s">
        <v>26</v>
      </c>
      <c r="H25" s="3">
        <v>2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>
        <v>7</v>
      </c>
      <c r="O25" s="2" t="s">
        <v>56</v>
      </c>
      <c r="P25" s="2">
        <v>3</v>
      </c>
      <c r="Q25" s="2">
        <v>21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1597125</v>
      </c>
      <c r="D26" s="2" t="s">
        <v>58</v>
      </c>
      <c r="E26" s="3" t="s">
        <v>57</v>
      </c>
      <c r="F26" s="3" t="s">
        <v>25</v>
      </c>
      <c r="G26" s="3" t="s">
        <v>26</v>
      </c>
      <c r="H26" s="3">
        <v>2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58</v>
      </c>
      <c r="P26" s="2">
        <v>3</v>
      </c>
      <c r="Q26" s="2">
        <v>21</v>
      </c>
      <c r="R26" s="2">
        <v>0</v>
      </c>
      <c r="S26" s="2">
        <v>0</v>
      </c>
    </row>
    <row r="29" spans="1:40">
      <c r="A29" s="1" t="s">
        <v>85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72</v>
      </c>
      <c r="B30" s="1" t="s">
        <v>73</v>
      </c>
      <c r="C30" s="1" t="s">
        <v>74</v>
      </c>
      <c r="D30" s="1" t="s">
        <v>4</v>
      </c>
      <c r="E30" s="1" t="s">
        <v>75</v>
      </c>
      <c r="F30" s="1" t="s">
        <v>76</v>
      </c>
      <c r="G30" s="1" t="s">
        <v>77</v>
      </c>
      <c r="H30" s="1" t="s">
        <v>78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80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21</v>
      </c>
      <c r="B31" s="2" t="s">
        <v>22</v>
      </c>
      <c r="C31" s="2">
        <v>1597073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153</v>
      </c>
      <c r="J31" s="3">
        <v>306</v>
      </c>
      <c r="K31" s="2">
        <v>306</v>
      </c>
      <c r="L31" s="2">
        <v>153</v>
      </c>
      <c r="M31" s="2">
        <v>153</v>
      </c>
      <c r="N31" s="2" t="s">
        <v>27</v>
      </c>
    </row>
    <row r="32" spans="1:14">
      <c r="A32" s="2" t="s">
        <v>21</v>
      </c>
      <c r="B32" s="2" t="s">
        <v>22</v>
      </c>
      <c r="C32" s="2">
        <v>1597089</v>
      </c>
      <c r="D32" s="2" t="s">
        <v>28</v>
      </c>
      <c r="E32" s="3" t="s">
        <v>24</v>
      </c>
      <c r="F32" s="3" t="s">
        <v>25</v>
      </c>
      <c r="G32" s="3" t="s">
        <v>29</v>
      </c>
      <c r="H32" s="3">
        <v>2</v>
      </c>
      <c r="I32" s="3">
        <v>20</v>
      </c>
      <c r="J32" s="3">
        <v>40</v>
      </c>
      <c r="K32" s="2">
        <v>40</v>
      </c>
      <c r="L32" s="2">
        <v>20</v>
      </c>
      <c r="M32" s="2">
        <v>20</v>
      </c>
      <c r="N32" s="2" t="s">
        <v>28</v>
      </c>
    </row>
    <row r="33" spans="1:14">
      <c r="A33" s="2" t="s">
        <v>21</v>
      </c>
      <c r="B33" s="2" t="s">
        <v>22</v>
      </c>
      <c r="C33" s="2">
        <v>1597090</v>
      </c>
      <c r="D33" s="2" t="s">
        <v>30</v>
      </c>
      <c r="E33" s="3" t="s">
        <v>24</v>
      </c>
      <c r="F33" s="3" t="s">
        <v>25</v>
      </c>
      <c r="G33" s="3" t="s">
        <v>31</v>
      </c>
      <c r="H33" s="3">
        <v>2</v>
      </c>
      <c r="I33" s="3" t="s">
        <v>32</v>
      </c>
      <c r="J33" s="3" t="s">
        <v>32</v>
      </c>
      <c r="K33" s="2">
        <v>274</v>
      </c>
      <c r="L33" s="2" t="s">
        <v>32</v>
      </c>
      <c r="M33" s="2" t="s">
        <v>32</v>
      </c>
      <c r="N33" s="2" t="s">
        <v>33</v>
      </c>
    </row>
    <row r="34" spans="1:14">
      <c r="A34" s="2" t="s">
        <v>21</v>
      </c>
      <c r="B34" s="2" t="s">
        <v>22</v>
      </c>
      <c r="C34" s="2">
        <v>1597090</v>
      </c>
      <c r="D34" s="2" t="s">
        <v>30</v>
      </c>
      <c r="E34" s="3" t="s">
        <v>24</v>
      </c>
      <c r="F34" s="3" t="s">
        <v>25</v>
      </c>
      <c r="G34" s="3" t="s">
        <v>34</v>
      </c>
      <c r="H34" s="3">
        <v>2</v>
      </c>
      <c r="I34" s="3" t="s">
        <v>32</v>
      </c>
      <c r="J34" s="3">
        <v>302</v>
      </c>
      <c r="K34" s="2" t="s">
        <v>32</v>
      </c>
      <c r="L34" s="2" t="s">
        <v>32</v>
      </c>
      <c r="M34" s="2" t="s">
        <v>32</v>
      </c>
      <c r="N34" s="2" t="s">
        <v>33</v>
      </c>
    </row>
    <row r="35" spans="1:14">
      <c r="A35" s="2" t="s">
        <v>21</v>
      </c>
      <c r="B35" s="2" t="s">
        <v>22</v>
      </c>
      <c r="C35" s="2">
        <v>1597090</v>
      </c>
      <c r="D35" s="2" t="s">
        <v>30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150</v>
      </c>
      <c r="J35" s="3" t="s">
        <v>32</v>
      </c>
      <c r="K35" s="2" t="s">
        <v>32</v>
      </c>
      <c r="L35" s="2" t="s">
        <v>32</v>
      </c>
      <c r="M35" s="2" t="s">
        <v>32</v>
      </c>
      <c r="N35" s="2" t="s">
        <v>33</v>
      </c>
    </row>
    <row r="36" spans="1:14">
      <c r="A36" s="2" t="s">
        <v>21</v>
      </c>
      <c r="B36" s="2" t="s">
        <v>22</v>
      </c>
      <c r="C36" s="2">
        <v>1597090</v>
      </c>
      <c r="D36" s="2" t="s">
        <v>30</v>
      </c>
      <c r="E36" s="3" t="s">
        <v>24</v>
      </c>
      <c r="F36" s="3" t="s">
        <v>25</v>
      </c>
      <c r="G36" s="3" t="s">
        <v>36</v>
      </c>
      <c r="H36" s="3">
        <v>2</v>
      </c>
      <c r="I36" s="3" t="s">
        <v>32</v>
      </c>
      <c r="J36" s="3" t="s">
        <v>32</v>
      </c>
      <c r="K36" s="2" t="s">
        <v>32</v>
      </c>
      <c r="L36" s="2">
        <v>158</v>
      </c>
      <c r="M36" s="2" t="s">
        <v>32</v>
      </c>
      <c r="N36" s="2" t="s">
        <v>33</v>
      </c>
    </row>
    <row r="37" spans="1:14">
      <c r="A37" s="2" t="s">
        <v>21</v>
      </c>
      <c r="B37" s="2" t="s">
        <v>22</v>
      </c>
      <c r="C37" s="2">
        <v>1597090</v>
      </c>
      <c r="D37" s="2" t="s">
        <v>30</v>
      </c>
      <c r="E37" s="3" t="s">
        <v>24</v>
      </c>
      <c r="F37" s="3" t="s">
        <v>25</v>
      </c>
      <c r="G37" s="3" t="s">
        <v>37</v>
      </c>
      <c r="H37" s="3">
        <v>2</v>
      </c>
      <c r="I37" s="3" t="s">
        <v>32</v>
      </c>
      <c r="J37" s="3" t="s">
        <v>32</v>
      </c>
      <c r="K37" s="2" t="s">
        <v>32</v>
      </c>
      <c r="L37" s="2" t="s">
        <v>32</v>
      </c>
      <c r="M37" s="2">
        <v>118</v>
      </c>
      <c r="N37" s="2" t="s">
        <v>33</v>
      </c>
    </row>
    <row r="38" spans="1:14">
      <c r="A38" s="2" t="s">
        <v>21</v>
      </c>
      <c r="B38" s="2" t="s">
        <v>22</v>
      </c>
      <c r="C38" s="2">
        <v>1597091</v>
      </c>
      <c r="D38" s="2" t="s">
        <v>38</v>
      </c>
      <c r="E38" s="3" t="s">
        <v>24</v>
      </c>
      <c r="F38" s="3" t="s">
        <v>25</v>
      </c>
      <c r="G38" s="3" t="s">
        <v>39</v>
      </c>
      <c r="H38" s="3">
        <v>2</v>
      </c>
      <c r="I38" s="3">
        <v>4</v>
      </c>
      <c r="J38" s="3">
        <v>8</v>
      </c>
      <c r="K38" s="2">
        <v>8</v>
      </c>
      <c r="L38" s="2">
        <v>4</v>
      </c>
      <c r="M38" s="2">
        <v>4</v>
      </c>
      <c r="N38" s="2" t="s">
        <v>38</v>
      </c>
    </row>
    <row r="39" spans="1:14">
      <c r="A39" s="2" t="s">
        <v>21</v>
      </c>
      <c r="B39" s="2" t="s">
        <v>22</v>
      </c>
      <c r="C39" s="2">
        <v>1597092</v>
      </c>
      <c r="D39" s="2" t="s">
        <v>40</v>
      </c>
      <c r="E39" s="3" t="s">
        <v>24</v>
      </c>
      <c r="F39" s="3" t="s">
        <v>25</v>
      </c>
      <c r="G39" s="3" t="s">
        <v>41</v>
      </c>
      <c r="H39" s="3">
        <v>2</v>
      </c>
      <c r="I39" s="3">
        <v>4</v>
      </c>
      <c r="J39" s="3">
        <v>8</v>
      </c>
      <c r="K39" s="2">
        <v>8</v>
      </c>
      <c r="L39" s="2">
        <v>4</v>
      </c>
      <c r="M39" s="2">
        <v>4</v>
      </c>
      <c r="N39" s="2" t="s">
        <v>40</v>
      </c>
    </row>
    <row r="40" spans="1:14">
      <c r="A40" s="2" t="s">
        <v>21</v>
      </c>
      <c r="B40" s="2" t="s">
        <v>22</v>
      </c>
      <c r="C40" s="2">
        <v>1597102</v>
      </c>
      <c r="D40" s="2" t="s">
        <v>42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10</v>
      </c>
      <c r="J40" s="3">
        <v>20</v>
      </c>
      <c r="K40" s="2">
        <v>20</v>
      </c>
      <c r="L40" s="2">
        <v>10</v>
      </c>
      <c r="M40" s="2">
        <v>10</v>
      </c>
      <c r="N40" s="2" t="s">
        <v>42</v>
      </c>
    </row>
    <row r="41" spans="1:14">
      <c r="A41" s="2" t="s">
        <v>21</v>
      </c>
      <c r="B41" s="2" t="s">
        <v>22</v>
      </c>
      <c r="C41" s="2">
        <v>1597104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17</v>
      </c>
      <c r="J41" s="3">
        <v>34</v>
      </c>
      <c r="K41" s="2">
        <v>34</v>
      </c>
      <c r="L41" s="2">
        <v>17</v>
      </c>
      <c r="M41" s="2">
        <v>17</v>
      </c>
      <c r="N41" s="2" t="s">
        <v>43</v>
      </c>
    </row>
    <row r="42" spans="1:14">
      <c r="A42" s="2" t="s">
        <v>21</v>
      </c>
      <c r="B42" s="2" t="s">
        <v>22</v>
      </c>
      <c r="C42" s="2">
        <v>1597106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11</v>
      </c>
      <c r="J42" s="3">
        <v>22</v>
      </c>
      <c r="K42" s="2">
        <v>22</v>
      </c>
      <c r="L42" s="2">
        <v>11</v>
      </c>
      <c r="M42" s="2">
        <v>11</v>
      </c>
      <c r="N42" s="2" t="s">
        <v>44</v>
      </c>
    </row>
    <row r="43" spans="1:14">
      <c r="A43" s="2" t="s">
        <v>21</v>
      </c>
      <c r="B43" s="2" t="s">
        <v>22</v>
      </c>
      <c r="C43" s="2">
        <v>1597108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6</v>
      </c>
      <c r="K43" s="2">
        <v>6</v>
      </c>
      <c r="L43" s="2">
        <v>3</v>
      </c>
      <c r="M43" s="2">
        <v>3</v>
      </c>
      <c r="N43" s="2" t="s">
        <v>45</v>
      </c>
    </row>
    <row r="44" spans="1:14">
      <c r="A44" s="2" t="s">
        <v>21</v>
      </c>
      <c r="B44" s="2" t="s">
        <v>22</v>
      </c>
      <c r="C44" s="2">
        <v>1597110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3</v>
      </c>
      <c r="J44" s="3">
        <v>6</v>
      </c>
      <c r="K44" s="2">
        <v>6</v>
      </c>
      <c r="L44" s="2">
        <v>3</v>
      </c>
      <c r="M44" s="2">
        <v>3</v>
      </c>
      <c r="N44" s="2" t="s">
        <v>46</v>
      </c>
    </row>
    <row r="45" spans="1:14">
      <c r="A45" s="2" t="s">
        <v>21</v>
      </c>
      <c r="B45" s="2" t="s">
        <v>22</v>
      </c>
      <c r="C45" s="2">
        <v>1597111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17</v>
      </c>
      <c r="J45" s="3">
        <v>34</v>
      </c>
      <c r="K45" s="2">
        <v>34</v>
      </c>
      <c r="L45" s="2">
        <v>17</v>
      </c>
      <c r="M45" s="2">
        <v>17</v>
      </c>
      <c r="N45" s="2" t="s">
        <v>47</v>
      </c>
    </row>
    <row r="46" spans="1:14">
      <c r="A46" s="2" t="s">
        <v>21</v>
      </c>
      <c r="B46" s="2" t="s">
        <v>22</v>
      </c>
      <c r="C46" s="2">
        <v>1597113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4</v>
      </c>
      <c r="J46" s="3">
        <v>8</v>
      </c>
      <c r="K46" s="2">
        <v>8</v>
      </c>
      <c r="L46" s="2">
        <v>4</v>
      </c>
      <c r="M46" s="2">
        <v>4</v>
      </c>
      <c r="N46" s="2" t="s">
        <v>48</v>
      </c>
    </row>
    <row r="47" spans="1:14">
      <c r="A47" s="2" t="s">
        <v>21</v>
      </c>
      <c r="B47" s="2" t="s">
        <v>22</v>
      </c>
      <c r="C47" s="2">
        <v>1597115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7</v>
      </c>
      <c r="J47" s="3">
        <v>14</v>
      </c>
      <c r="K47" s="2">
        <v>14</v>
      </c>
      <c r="L47" s="2">
        <v>7</v>
      </c>
      <c r="M47" s="2">
        <v>7</v>
      </c>
      <c r="N47" s="2" t="s">
        <v>49</v>
      </c>
    </row>
    <row r="48" spans="1:14">
      <c r="A48" s="2" t="s">
        <v>21</v>
      </c>
      <c r="B48" s="2" t="s">
        <v>22</v>
      </c>
      <c r="C48" s="2">
        <v>1597117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10</v>
      </c>
      <c r="J48" s="3">
        <v>20</v>
      </c>
      <c r="K48" s="2">
        <v>20</v>
      </c>
      <c r="L48" s="2">
        <v>10</v>
      </c>
      <c r="M48" s="2">
        <v>10</v>
      </c>
      <c r="N48" s="2" t="s">
        <v>50</v>
      </c>
    </row>
    <row r="49" spans="1:14">
      <c r="A49" s="2" t="s">
        <v>21</v>
      </c>
      <c r="B49" s="2" t="s">
        <v>22</v>
      </c>
      <c r="C49" s="2">
        <v>1597119</v>
      </c>
      <c r="D49" s="2" t="s">
        <v>51</v>
      </c>
      <c r="E49" s="3" t="s">
        <v>52</v>
      </c>
      <c r="F49" s="3" t="s">
        <v>25</v>
      </c>
      <c r="G49" s="3" t="s">
        <v>26</v>
      </c>
      <c r="H49" s="3">
        <v>2</v>
      </c>
      <c r="I49" s="3">
        <v>19</v>
      </c>
      <c r="J49" s="3">
        <v>38</v>
      </c>
      <c r="K49" s="2">
        <v>38</v>
      </c>
      <c r="L49" s="2">
        <v>19</v>
      </c>
      <c r="M49" s="2">
        <v>19</v>
      </c>
      <c r="N49" s="2" t="s">
        <v>51</v>
      </c>
    </row>
    <row r="50" spans="1:14">
      <c r="A50" s="2" t="s">
        <v>21</v>
      </c>
      <c r="B50" s="2" t="s">
        <v>22</v>
      </c>
      <c r="C50" s="2">
        <v>1597120</v>
      </c>
      <c r="D50" s="2" t="s">
        <v>53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6</v>
      </c>
      <c r="K50" s="2">
        <v>6</v>
      </c>
      <c r="L50" s="2">
        <v>3</v>
      </c>
      <c r="M50" s="2">
        <v>3</v>
      </c>
      <c r="N50" s="2" t="s">
        <v>53</v>
      </c>
    </row>
    <row r="51" spans="1:14">
      <c r="A51" s="2" t="s">
        <v>21</v>
      </c>
      <c r="B51" s="2" t="s">
        <v>22</v>
      </c>
      <c r="C51" s="2">
        <v>1597122</v>
      </c>
      <c r="D51" s="2" t="s">
        <v>54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10</v>
      </c>
      <c r="J51" s="3">
        <v>20</v>
      </c>
      <c r="K51" s="2">
        <v>20</v>
      </c>
      <c r="L51" s="2">
        <v>10</v>
      </c>
      <c r="M51" s="2">
        <v>10</v>
      </c>
      <c r="N51" s="2" t="s">
        <v>54</v>
      </c>
    </row>
    <row r="52" spans="1:14">
      <c r="A52" s="2" t="s">
        <v>21</v>
      </c>
      <c r="B52" s="2" t="s">
        <v>22</v>
      </c>
      <c r="C52" s="2">
        <v>1597123</v>
      </c>
      <c r="D52" s="2" t="s">
        <v>55</v>
      </c>
      <c r="E52" s="3" t="s">
        <v>52</v>
      </c>
      <c r="F52" s="3" t="s">
        <v>25</v>
      </c>
      <c r="G52" s="3" t="s">
        <v>26</v>
      </c>
      <c r="H52" s="3">
        <v>2</v>
      </c>
      <c r="I52" s="3">
        <v>3</v>
      </c>
      <c r="J52" s="3">
        <v>6</v>
      </c>
      <c r="K52" s="2">
        <v>6</v>
      </c>
      <c r="L52" s="2">
        <v>3</v>
      </c>
      <c r="M52" s="2">
        <v>3</v>
      </c>
      <c r="N52" s="2" t="s">
        <v>55</v>
      </c>
    </row>
    <row r="53" spans="1:14">
      <c r="A53" s="2" t="s">
        <v>21</v>
      </c>
      <c r="B53" s="2" t="s">
        <v>22</v>
      </c>
      <c r="C53" s="2">
        <v>1597124</v>
      </c>
      <c r="D53" s="2" t="s">
        <v>56</v>
      </c>
      <c r="E53" s="3" t="s">
        <v>57</v>
      </c>
      <c r="F53" s="3" t="s">
        <v>25</v>
      </c>
      <c r="G53" s="3" t="s">
        <v>26</v>
      </c>
      <c r="H53" s="3">
        <v>2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56</v>
      </c>
    </row>
    <row r="54" spans="1:14">
      <c r="A54" s="2" t="s">
        <v>21</v>
      </c>
      <c r="B54" s="2" t="s">
        <v>22</v>
      </c>
      <c r="C54" s="2">
        <v>1597125</v>
      </c>
      <c r="D54" s="2" t="s">
        <v>58</v>
      </c>
      <c r="E54" s="3" t="s">
        <v>57</v>
      </c>
      <c r="F54" s="3" t="s">
        <v>25</v>
      </c>
      <c r="G54" s="3" t="s">
        <v>26</v>
      </c>
      <c r="H54" s="3">
        <v>2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58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2025-07-11T02:03:00Z</dcterms:created>
  <dcterms:modified xsi:type="dcterms:W3CDTF">2025-07-14T10:06:17Z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648FBFF8954D4F17BAC116F47DFC2806_12</vt:lpwstr>
  </property>
  <property fmtid="{D5CDD505-2E9C-101B-9397-08002B2CF9AE}" pid="3" name="KSOProductBuildVer">
    <vt:lpwstr>2052-12.1.0.21915</vt:lpwstr>
  </property>
</Properties>
</file>