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<sst xmlns="http://schemas.openxmlformats.org/spreadsheetml/2006/main" count="398" uniqueCount="66">
  <si>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</si>
  <si>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</si>
  <si>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</si>
  <si>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</si>
  <si>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</si>
  <si>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</si>
  <si>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</si>
  <si>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</si>
  <si>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</si>
  <si>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</si>
  <si>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</si>
  <si>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</si>
  <si>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</si>
  <si>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</si>
  <si>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</si>
  <si>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</si>
  <si>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</si>
  <si>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</si>
  <si>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</si>
  <si>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</si>
  <si>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</si>
  <si>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</si>
  <si>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F5677AX</t>
  </si>
  <si>
    <t>25 WN</t>
  </si>
  <si>
    <t>MOLDOVA</t>
  </si>
  <si>
    <t>31.08.2025</t>
  </si>
  <si>
    <t>AR104 - ANTHRA</t>
  </si>
  <si>
    <t>F5677AXDF1</t>
  </si>
  <si>
    <t>GR513 - GREY</t>
  </si>
  <si>
    <t>F5677AXDF5</t>
  </si>
  <si>
    <t>UKRAINE</t>
  </si>
  <si>
    <t>KAZAKHSTAN</t>
  </si>
  <si>
    <t>30.08.2025</t>
  </si>
  <si>
    <t>F5677AXKZK2</t>
  </si>
  <si>
    <t>F5677AXKZK6</t>
  </si>
  <si>
    <t>TOPTAN-5</t>
  </si>
  <si>
    <t>F5677AXTOP53</t>
  </si>
  <si>
    <t>F5677AXTOP57</t>
  </si>
  <si>
    <t>TOPTAN-7</t>
  </si>
  <si>
    <t>F5677AXTOP74</t>
  </si>
  <si>
    <t>F5677AXTOP78</t>
  </si>
  <si>
    <t>Beden Bazlı Toplam Sipariş</t>
  </si>
  <si>
    <t>主标数量</t>
  </si>
  <si>
    <t>条码标数量</t>
  </si>
  <si>
    <t>颜色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</si>
  <si>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</si>
  <si>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</si>
  <si>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1657838/1657837</t>
  </si>
  <si>
    <r>
      <t>8.20</t>
    </r>
    <r>
      <rPr>
        <sz val="11"/>
        <rFont val="宋体"/>
        <charset val="134"/>
      </rPr>
      <t>价格牌数量</t>
    </r>
  </si>
  <si>
    <t>空白吊牌</t>
  </si>
  <si>
    <t>1657834/1657835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</si>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</sst>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abSelected="1" topLeftCell="A22" workbookViewId="0">
      <selection activeCell="I50" sqref="I50:N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6.2090909090909" customWidth="1"/>
    <col min="7" max="7" width="14.9272727272727" customWidth="1"/>
    <col min="8" max="8" width="17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9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1657838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24</v>
      </c>
      <c r="Q3" s="2">
        <v>17</v>
      </c>
      <c r="R3" s="20">
        <f>Q3*1.07</f>
        <v>18.19</v>
      </c>
      <c r="S3" s="2">
        <v>170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1657838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24</v>
      </c>
      <c r="Q4" s="2">
        <v>14</v>
      </c>
      <c r="R4" s="20">
        <f t="shared" ref="R4:R12" si="0">Q4*1.07</f>
        <v>14.98</v>
      </c>
      <c r="S4" s="2">
        <v>140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1657837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30</v>
      </c>
      <c r="Q5" s="2">
        <v>21</v>
      </c>
      <c r="R5" s="20">
        <f t="shared" si="0"/>
        <v>22.47</v>
      </c>
      <c r="S5" s="2">
        <v>210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1657837</v>
      </c>
      <c r="D6" s="2" t="s">
        <v>30</v>
      </c>
      <c r="E6" s="3" t="s">
        <v>25</v>
      </c>
      <c r="F6" s="3" t="s">
        <v>28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30</v>
      </c>
      <c r="Q6" s="2">
        <v>21</v>
      </c>
      <c r="R6" s="20">
        <f t="shared" si="0"/>
        <v>22.47</v>
      </c>
      <c r="S6" s="2">
        <v>210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1657836</v>
      </c>
      <c r="D7" s="2" t="s">
        <v>31</v>
      </c>
      <c r="E7" s="3" t="s">
        <v>32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2">
        <v>53</v>
      </c>
      <c r="R7" s="20">
        <f t="shared" si="0"/>
        <v>56.71</v>
      </c>
      <c r="S7" s="2">
        <v>530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1657836</v>
      </c>
      <c r="D8" s="2" t="s">
        <v>31</v>
      </c>
      <c r="E8" s="3" t="s">
        <v>32</v>
      </c>
      <c r="F8" s="3" t="s">
        <v>28</v>
      </c>
      <c r="G8" s="3" t="s">
        <v>34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31</v>
      </c>
      <c r="Q8" s="2">
        <v>44</v>
      </c>
      <c r="R8" s="20">
        <f t="shared" si="0"/>
        <v>47.08</v>
      </c>
      <c r="S8" s="2">
        <v>440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1657835</v>
      </c>
      <c r="D9" s="2" t="s">
        <v>35</v>
      </c>
      <c r="E9" s="3" t="s">
        <v>32</v>
      </c>
      <c r="F9" s="3" t="s">
        <v>26</v>
      </c>
      <c r="G9" s="3" t="s">
        <v>36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35</v>
      </c>
      <c r="Q9" s="2">
        <v>27</v>
      </c>
      <c r="R9" s="20">
        <f t="shared" si="0"/>
        <v>28.89</v>
      </c>
      <c r="S9" s="2">
        <v>270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1657835</v>
      </c>
      <c r="D10" s="2" t="s">
        <v>35</v>
      </c>
      <c r="E10" s="3" t="s">
        <v>32</v>
      </c>
      <c r="F10" s="3" t="s">
        <v>28</v>
      </c>
      <c r="G10" s="3" t="s">
        <v>37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35</v>
      </c>
      <c r="Q10" s="2">
        <v>30</v>
      </c>
      <c r="R10" s="20">
        <f t="shared" si="0"/>
        <v>32.1</v>
      </c>
      <c r="S10" s="2">
        <v>300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1657834</v>
      </c>
      <c r="D11" s="2" t="s">
        <v>38</v>
      </c>
      <c r="E11" s="3" t="s">
        <v>32</v>
      </c>
      <c r="F11" s="3" t="s">
        <v>26</v>
      </c>
      <c r="G11" s="3" t="s">
        <v>39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38</v>
      </c>
      <c r="Q11" s="2">
        <v>43</v>
      </c>
      <c r="R11" s="20">
        <f t="shared" si="0"/>
        <v>46.01</v>
      </c>
      <c r="S11" s="2">
        <v>430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1657834</v>
      </c>
      <c r="D12" s="2" t="s">
        <v>38</v>
      </c>
      <c r="E12" s="3" t="s">
        <v>32</v>
      </c>
      <c r="F12" s="3" t="s">
        <v>28</v>
      </c>
      <c r="G12" s="3" t="s">
        <v>40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38</v>
      </c>
      <c r="Q12" s="2">
        <v>43</v>
      </c>
      <c r="R12" s="20">
        <f t="shared" si="0"/>
        <v>46.01</v>
      </c>
      <c r="S12" s="2">
        <v>430</v>
      </c>
      <c r="T12" s="2">
        <v>0</v>
      </c>
      <c r="U12" s="2">
        <v>0</v>
      </c>
    </row>
    <row r="15" spans="1:41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15">
      <c r="A17" s="2" t="s">
        <v>22</v>
      </c>
      <c r="B17" s="2" t="s">
        <v>23</v>
      </c>
      <c r="C17" s="2">
        <v>1657838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17</v>
      </c>
      <c r="J17" s="3">
        <v>34</v>
      </c>
      <c r="K17" s="3">
        <v>51</v>
      </c>
      <c r="L17" s="2">
        <v>34</v>
      </c>
      <c r="M17" s="2">
        <v>17</v>
      </c>
      <c r="N17" s="2">
        <v>17</v>
      </c>
      <c r="O17" s="2" t="s">
        <v>24</v>
      </c>
    </row>
    <row r="18" spans="1:15">
      <c r="A18" s="2" t="s">
        <v>22</v>
      </c>
      <c r="B18" s="2" t="s">
        <v>23</v>
      </c>
      <c r="C18" s="2">
        <v>1657838</v>
      </c>
      <c r="D18" s="2" t="s">
        <v>24</v>
      </c>
      <c r="E18" s="3" t="s">
        <v>25</v>
      </c>
      <c r="F18" s="3" t="s">
        <v>28</v>
      </c>
      <c r="G18" s="3" t="s">
        <v>29</v>
      </c>
      <c r="H18" s="3">
        <v>1</v>
      </c>
      <c r="I18" s="3">
        <v>14</v>
      </c>
      <c r="J18" s="3">
        <v>28</v>
      </c>
      <c r="K18" s="3">
        <v>42</v>
      </c>
      <c r="L18" s="2">
        <v>28</v>
      </c>
      <c r="M18" s="2">
        <v>14</v>
      </c>
      <c r="N18" s="2">
        <v>14</v>
      </c>
      <c r="O18" s="2" t="s">
        <v>24</v>
      </c>
    </row>
    <row r="19" spans="1:15">
      <c r="A19" s="2" t="s">
        <v>22</v>
      </c>
      <c r="B19" s="2" t="s">
        <v>23</v>
      </c>
      <c r="C19" s="2">
        <v>1657837</v>
      </c>
      <c r="D19" s="2" t="s">
        <v>30</v>
      </c>
      <c r="E19" s="3" t="s">
        <v>25</v>
      </c>
      <c r="F19" s="3" t="s">
        <v>26</v>
      </c>
      <c r="G19" s="3" t="s">
        <v>27</v>
      </c>
      <c r="H19" s="3">
        <v>1</v>
      </c>
      <c r="I19" s="3">
        <v>21</v>
      </c>
      <c r="J19" s="3">
        <v>42</v>
      </c>
      <c r="K19" s="3">
        <v>63</v>
      </c>
      <c r="L19" s="2">
        <v>42</v>
      </c>
      <c r="M19" s="2">
        <v>21</v>
      </c>
      <c r="N19" s="2">
        <v>21</v>
      </c>
      <c r="O19" s="2" t="s">
        <v>30</v>
      </c>
    </row>
    <row r="20" spans="1:15">
      <c r="A20" s="2" t="s">
        <v>22</v>
      </c>
      <c r="B20" s="2" t="s">
        <v>23</v>
      </c>
      <c r="C20" s="2">
        <v>1657837</v>
      </c>
      <c r="D20" s="2" t="s">
        <v>30</v>
      </c>
      <c r="E20" s="3" t="s">
        <v>25</v>
      </c>
      <c r="F20" s="3" t="s">
        <v>28</v>
      </c>
      <c r="G20" s="3" t="s">
        <v>29</v>
      </c>
      <c r="H20" s="3">
        <v>1</v>
      </c>
      <c r="I20" s="3">
        <v>21</v>
      </c>
      <c r="J20" s="3">
        <v>42</v>
      </c>
      <c r="K20" s="3">
        <v>63</v>
      </c>
      <c r="L20" s="2">
        <v>42</v>
      </c>
      <c r="M20" s="2">
        <v>21</v>
      </c>
      <c r="N20" s="2">
        <v>21</v>
      </c>
      <c r="O20" s="2" t="s">
        <v>30</v>
      </c>
    </row>
    <row r="21" s="4" customFormat="1" spans="1:15">
      <c r="A21" s="5" t="s">
        <v>22</v>
      </c>
      <c r="B21" s="5" t="s">
        <v>23</v>
      </c>
      <c r="C21" s="5">
        <v>1657836</v>
      </c>
      <c r="D21" s="5" t="s">
        <v>31</v>
      </c>
      <c r="E21" s="6" t="s">
        <v>32</v>
      </c>
      <c r="F21" s="6" t="s">
        <v>26</v>
      </c>
      <c r="G21" s="6" t="s">
        <v>33</v>
      </c>
      <c r="H21" s="6">
        <v>1</v>
      </c>
      <c r="I21" s="6">
        <v>53</v>
      </c>
      <c r="J21" s="6">
        <v>106</v>
      </c>
      <c r="K21" s="6">
        <v>159</v>
      </c>
      <c r="L21" s="5">
        <v>106</v>
      </c>
      <c r="M21" s="5">
        <v>53</v>
      </c>
      <c r="N21" s="5">
        <v>53</v>
      </c>
      <c r="O21" s="5" t="s">
        <v>31</v>
      </c>
    </row>
    <row r="22" s="4" customFormat="1" spans="1:15">
      <c r="A22" s="5" t="s">
        <v>22</v>
      </c>
      <c r="B22" s="5" t="s">
        <v>23</v>
      </c>
      <c r="C22" s="5">
        <v>1657836</v>
      </c>
      <c r="D22" s="5" t="s">
        <v>31</v>
      </c>
      <c r="E22" s="6" t="s">
        <v>32</v>
      </c>
      <c r="F22" s="6" t="s">
        <v>28</v>
      </c>
      <c r="G22" s="6" t="s">
        <v>34</v>
      </c>
      <c r="H22" s="6">
        <v>1</v>
      </c>
      <c r="I22" s="6">
        <v>44</v>
      </c>
      <c r="J22" s="6">
        <v>88</v>
      </c>
      <c r="K22" s="6">
        <v>132</v>
      </c>
      <c r="L22" s="5">
        <v>88</v>
      </c>
      <c r="M22" s="5">
        <v>44</v>
      </c>
      <c r="N22" s="5">
        <v>44</v>
      </c>
      <c r="O22" s="5" t="s">
        <v>31</v>
      </c>
    </row>
    <row r="23" s="4" customFormat="1" spans="1:15">
      <c r="A23" s="5" t="s">
        <v>22</v>
      </c>
      <c r="B23" s="5" t="s">
        <v>23</v>
      </c>
      <c r="C23" s="5">
        <v>1657835</v>
      </c>
      <c r="D23" s="5" t="s">
        <v>35</v>
      </c>
      <c r="E23" s="6" t="s">
        <v>32</v>
      </c>
      <c r="F23" s="6" t="s">
        <v>26</v>
      </c>
      <c r="G23" s="6" t="s">
        <v>36</v>
      </c>
      <c r="H23" s="6">
        <v>1</v>
      </c>
      <c r="I23" s="6">
        <v>27</v>
      </c>
      <c r="J23" s="6">
        <v>54</v>
      </c>
      <c r="K23" s="6">
        <v>81</v>
      </c>
      <c r="L23" s="5">
        <v>54</v>
      </c>
      <c r="M23" s="5">
        <v>27</v>
      </c>
      <c r="N23" s="5">
        <v>27</v>
      </c>
      <c r="O23" s="5" t="s">
        <v>35</v>
      </c>
    </row>
    <row r="24" s="4" customFormat="1" spans="1:15">
      <c r="A24" s="5" t="s">
        <v>22</v>
      </c>
      <c r="B24" s="5" t="s">
        <v>23</v>
      </c>
      <c r="C24" s="5">
        <v>1657835</v>
      </c>
      <c r="D24" s="5" t="s">
        <v>35</v>
      </c>
      <c r="E24" s="6" t="s">
        <v>32</v>
      </c>
      <c r="F24" s="6" t="s">
        <v>28</v>
      </c>
      <c r="G24" s="6" t="s">
        <v>37</v>
      </c>
      <c r="H24" s="6">
        <v>1</v>
      </c>
      <c r="I24" s="6">
        <v>30</v>
      </c>
      <c r="J24" s="6">
        <v>60</v>
      </c>
      <c r="K24" s="6">
        <v>90</v>
      </c>
      <c r="L24" s="5">
        <v>60</v>
      </c>
      <c r="M24" s="5">
        <v>30</v>
      </c>
      <c r="N24" s="5">
        <v>30</v>
      </c>
      <c r="O24" s="5" t="s">
        <v>35</v>
      </c>
    </row>
    <row r="25" s="4" customFormat="1" spans="1:15">
      <c r="A25" s="5" t="s">
        <v>22</v>
      </c>
      <c r="B25" s="5" t="s">
        <v>23</v>
      </c>
      <c r="C25" s="5">
        <v>1657834</v>
      </c>
      <c r="D25" s="5" t="s">
        <v>38</v>
      </c>
      <c r="E25" s="6" t="s">
        <v>32</v>
      </c>
      <c r="F25" s="6" t="s">
        <v>26</v>
      </c>
      <c r="G25" s="6" t="s">
        <v>39</v>
      </c>
      <c r="H25" s="6">
        <v>1</v>
      </c>
      <c r="I25" s="6">
        <v>43</v>
      </c>
      <c r="J25" s="6">
        <v>86</v>
      </c>
      <c r="K25" s="6">
        <v>129</v>
      </c>
      <c r="L25" s="5">
        <v>86</v>
      </c>
      <c r="M25" s="5">
        <v>43</v>
      </c>
      <c r="N25" s="5">
        <v>43</v>
      </c>
      <c r="O25" s="5" t="s">
        <v>38</v>
      </c>
    </row>
    <row r="26" s="4" customFormat="1" spans="1:15">
      <c r="A26" s="5" t="s">
        <v>22</v>
      </c>
      <c r="B26" s="5" t="s">
        <v>23</v>
      </c>
      <c r="C26" s="5">
        <v>1657834</v>
      </c>
      <c r="D26" s="5" t="s">
        <v>38</v>
      </c>
      <c r="E26" s="6" t="s">
        <v>32</v>
      </c>
      <c r="F26" s="6" t="s">
        <v>28</v>
      </c>
      <c r="G26" s="6" t="s">
        <v>40</v>
      </c>
      <c r="H26" s="6">
        <v>1</v>
      </c>
      <c r="I26" s="6">
        <v>43</v>
      </c>
      <c r="J26" s="6">
        <v>86</v>
      </c>
      <c r="K26" s="6">
        <v>129</v>
      </c>
      <c r="L26" s="5">
        <v>86</v>
      </c>
      <c r="M26" s="5">
        <v>43</v>
      </c>
      <c r="N26" s="5">
        <v>43</v>
      </c>
      <c r="O26" s="5" t="s">
        <v>38</v>
      </c>
    </row>
    <row r="29" spans="9:10">
      <c r="I29" s="7" t="s">
        <v>42</v>
      </c>
      <c r="J29" s="4"/>
    </row>
    <row r="30" spans="9:14">
      <c r="I30" s="12" t="s">
        <v>9</v>
      </c>
      <c r="J30" s="12" t="s">
        <v>10</v>
      </c>
      <c r="K30" s="12" t="s">
        <v>11</v>
      </c>
      <c r="L30" s="12" t="s">
        <v>12</v>
      </c>
      <c r="M30" s="12" t="s">
        <v>13</v>
      </c>
      <c r="N30" s="12" t="s">
        <v>14</v>
      </c>
    </row>
    <row r="31" spans="9:14">
      <c r="I31" s="13">
        <v>333</v>
      </c>
      <c r="J31" s="13">
        <f>SUM(J17:J26)*1.06</f>
        <v>663.56</v>
      </c>
      <c r="K31" s="13">
        <f>SUM(K17:K26)*1.06</f>
        <v>995.34</v>
      </c>
      <c r="L31" s="13">
        <f>SUM(L17:L26)*1.06</f>
        <v>663.56</v>
      </c>
      <c r="M31" s="13">
        <v>333</v>
      </c>
      <c r="N31" s="13">
        <v>333</v>
      </c>
    </row>
    <row r="34" spans="9:9">
      <c r="I34" s="14"/>
    </row>
    <row r="35" spans="8:8">
      <c r="H35" s="7" t="s">
        <v>43</v>
      </c>
    </row>
    <row r="36" spans="8:14">
      <c r="H36" s="8" t="s">
        <v>44</v>
      </c>
      <c r="I36" s="12" t="s">
        <v>9</v>
      </c>
      <c r="J36" s="12" t="s">
        <v>10</v>
      </c>
      <c r="K36" s="12" t="s">
        <v>11</v>
      </c>
      <c r="L36" s="12" t="s">
        <v>12</v>
      </c>
      <c r="M36" s="12" t="s">
        <v>13</v>
      </c>
      <c r="N36" s="12" t="s">
        <v>14</v>
      </c>
    </row>
    <row r="37" spans="8:14">
      <c r="H37" s="9" t="s">
        <v>26</v>
      </c>
      <c r="I37" s="13">
        <f>(I17+I19+I21+I23+I25)*1.06</f>
        <v>170.66</v>
      </c>
      <c r="J37" s="13">
        <f>(J17+J19+J21+J23+J25)*1.06</f>
        <v>341.32</v>
      </c>
      <c r="K37" s="13">
        <v>513</v>
      </c>
      <c r="L37" s="13">
        <f>(L17+L19+L21+L23+L25)*1.06</f>
        <v>341.32</v>
      </c>
      <c r="M37" s="13">
        <f>(M17+M19+M21+M23+M25)*1.06</f>
        <v>170.66</v>
      </c>
      <c r="N37" s="13">
        <f>(N17+N19+N21+N23+N25)*1.06</f>
        <v>170.66</v>
      </c>
    </row>
    <row r="38" spans="8:14">
      <c r="H38" s="9" t="s">
        <v>28</v>
      </c>
      <c r="I38" s="13">
        <v>162</v>
      </c>
      <c r="J38" s="13">
        <f>(J18+J20+J22+J24+J26)*1.06</f>
        <v>322.24</v>
      </c>
      <c r="K38" s="13">
        <f>(K18+K20+K22+K24+K26)*1.06</f>
        <v>483.36</v>
      </c>
      <c r="L38" s="13">
        <f>(L18+L20+L22+L24+L26)*1.06</f>
        <v>322.24</v>
      </c>
      <c r="M38" s="13">
        <v>162</v>
      </c>
      <c r="N38" s="13">
        <v>162</v>
      </c>
    </row>
    <row r="41" spans="9:10">
      <c r="I41" s="7" t="s">
        <v>45</v>
      </c>
      <c r="J41" s="4"/>
    </row>
    <row r="42" spans="8:15">
      <c r="H42" s="8" t="s">
        <v>44</v>
      </c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2" t="s">
        <v>14</v>
      </c>
      <c r="O42" s="8" t="s">
        <v>46</v>
      </c>
    </row>
    <row r="43" spans="8:15">
      <c r="H43" s="9" t="s">
        <v>26</v>
      </c>
      <c r="I43" s="13">
        <f t="shared" ref="I43:N43" si="1">(I17+I19)*1.07</f>
        <v>40.66</v>
      </c>
      <c r="J43" s="13">
        <f t="shared" si="1"/>
        <v>81.32</v>
      </c>
      <c r="K43" s="13">
        <f t="shared" si="1"/>
        <v>121.98</v>
      </c>
      <c r="L43" s="13">
        <f t="shared" si="1"/>
        <v>81.32</v>
      </c>
      <c r="M43" s="13">
        <f t="shared" si="1"/>
        <v>40.66</v>
      </c>
      <c r="N43" s="13">
        <f t="shared" si="1"/>
        <v>40.66</v>
      </c>
      <c r="O43" s="15" t="s">
        <v>47</v>
      </c>
    </row>
    <row r="44" spans="8:15">
      <c r="H44" s="9" t="s">
        <v>28</v>
      </c>
      <c r="I44" s="13">
        <f t="shared" ref="I44:N44" si="2">(I18+I20)*1.07</f>
        <v>37.45</v>
      </c>
      <c r="J44" s="13">
        <f t="shared" si="2"/>
        <v>74.9</v>
      </c>
      <c r="K44" s="13">
        <f t="shared" si="2"/>
        <v>112.35</v>
      </c>
      <c r="L44" s="13">
        <f t="shared" si="2"/>
        <v>74.9</v>
      </c>
      <c r="M44" s="13">
        <f t="shared" si="2"/>
        <v>37.45</v>
      </c>
      <c r="N44" s="13">
        <f t="shared" si="2"/>
        <v>37.45</v>
      </c>
      <c r="O44" s="15" t="s">
        <v>47</v>
      </c>
    </row>
    <row r="48" spans="8:8">
      <c r="H48" s="10" t="s">
        <v>48</v>
      </c>
    </row>
    <row r="49" spans="8:15">
      <c r="H49" s="8" t="s">
        <v>44</v>
      </c>
      <c r="I49" s="16" t="s">
        <v>9</v>
      </c>
      <c r="J49" s="16" t="s">
        <v>10</v>
      </c>
      <c r="K49" s="16" t="s">
        <v>11</v>
      </c>
      <c r="L49" s="16" t="s">
        <v>12</v>
      </c>
      <c r="M49" s="16" t="s">
        <v>13</v>
      </c>
      <c r="N49" s="16" t="s">
        <v>14</v>
      </c>
      <c r="O49" s="8" t="s">
        <v>46</v>
      </c>
    </row>
    <row r="50" spans="8:15">
      <c r="H50" s="9" t="s">
        <v>26</v>
      </c>
      <c r="I50" s="17">
        <f>I21*1.03</f>
        <v>54.59</v>
      </c>
      <c r="J50" s="17">
        <f>J21*1.03</f>
        <v>109.18</v>
      </c>
      <c r="K50" s="17">
        <f>K21*1.03</f>
        <v>163.77</v>
      </c>
      <c r="L50" s="17">
        <f>L21*1.03</f>
        <v>109.18</v>
      </c>
      <c r="M50" s="17">
        <f>M21*1.03</f>
        <v>54.59</v>
      </c>
      <c r="N50" s="17">
        <f>N21*1.03</f>
        <v>54.59</v>
      </c>
      <c r="O50" s="18">
        <v>1657836</v>
      </c>
    </row>
    <row r="51" spans="8:15">
      <c r="H51" s="9" t="s">
        <v>28</v>
      </c>
      <c r="I51" s="17">
        <f>I22*1.03</f>
        <v>45.32</v>
      </c>
      <c r="J51" s="17">
        <f>J22*1.03</f>
        <v>90.64</v>
      </c>
      <c r="K51" s="17">
        <f>K22*1.03</f>
        <v>135.96</v>
      </c>
      <c r="L51" s="17">
        <f>L22*1.03</f>
        <v>90.64</v>
      </c>
      <c r="M51" s="17">
        <f>M22*1.03</f>
        <v>45.32</v>
      </c>
      <c r="N51" s="17">
        <f>N22*1.03</f>
        <v>45.32</v>
      </c>
      <c r="O51" s="18">
        <v>1657836</v>
      </c>
    </row>
    <row r="52" spans="8:15">
      <c r="H52" s="11" t="s">
        <v>49</v>
      </c>
      <c r="I52" s="18">
        <v>1430</v>
      </c>
      <c r="J52" s="18"/>
      <c r="K52" s="18"/>
      <c r="L52" s="18"/>
      <c r="M52" s="18"/>
      <c r="N52" s="18"/>
      <c r="O52" s="18" t="s">
        <v>50</v>
      </c>
    </row>
  </sheetData>
  <mergeCells count="2">
    <mergeCell ref="A1:S1"/>
    <mergeCell ref="A15:N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9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1657838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24</v>
      </c>
      <c r="Q3" s="2">
        <v>17</v>
      </c>
      <c r="R3" s="2">
        <v>170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1657838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24</v>
      </c>
      <c r="Q4" s="2">
        <v>14</v>
      </c>
      <c r="R4" s="2">
        <v>140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1657837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30</v>
      </c>
      <c r="Q5" s="2">
        <v>21</v>
      </c>
      <c r="R5" s="2">
        <v>210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1657837</v>
      </c>
      <c r="D6" s="2" t="s">
        <v>30</v>
      </c>
      <c r="E6" s="3" t="s">
        <v>25</v>
      </c>
      <c r="F6" s="3" t="s">
        <v>28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30</v>
      </c>
      <c r="Q6" s="2">
        <v>21</v>
      </c>
      <c r="R6" s="2">
        <v>210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1657836</v>
      </c>
      <c r="D7" s="2" t="s">
        <v>31</v>
      </c>
      <c r="E7" s="3" t="s">
        <v>32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2">
        <v>53</v>
      </c>
      <c r="R7" s="2">
        <v>530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1657836</v>
      </c>
      <c r="D8" s="2" t="s">
        <v>31</v>
      </c>
      <c r="E8" s="3" t="s">
        <v>32</v>
      </c>
      <c r="F8" s="3" t="s">
        <v>28</v>
      </c>
      <c r="G8" s="3" t="s">
        <v>34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31</v>
      </c>
      <c r="Q8" s="2">
        <v>44</v>
      </c>
      <c r="R8" s="2">
        <v>440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1657835</v>
      </c>
      <c r="D9" s="2" t="s">
        <v>35</v>
      </c>
      <c r="E9" s="3" t="s">
        <v>32</v>
      </c>
      <c r="F9" s="3" t="s">
        <v>26</v>
      </c>
      <c r="G9" s="3" t="s">
        <v>36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35</v>
      </c>
      <c r="Q9" s="2">
        <v>27</v>
      </c>
      <c r="R9" s="2">
        <v>270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1657835</v>
      </c>
      <c r="D10" s="2" t="s">
        <v>35</v>
      </c>
      <c r="E10" s="3" t="s">
        <v>32</v>
      </c>
      <c r="F10" s="3" t="s">
        <v>28</v>
      </c>
      <c r="G10" s="3" t="s">
        <v>37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35</v>
      </c>
      <c r="Q10" s="2">
        <v>30</v>
      </c>
      <c r="R10" s="2">
        <v>300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1657834</v>
      </c>
      <c r="D11" s="2" t="s">
        <v>38</v>
      </c>
      <c r="E11" s="3" t="s">
        <v>32</v>
      </c>
      <c r="F11" s="3" t="s">
        <v>26</v>
      </c>
      <c r="G11" s="3" t="s">
        <v>39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38</v>
      </c>
      <c r="Q11" s="2">
        <v>43</v>
      </c>
      <c r="R11" s="2">
        <v>430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1657834</v>
      </c>
      <c r="D12" s="2" t="s">
        <v>38</v>
      </c>
      <c r="E12" s="3" t="s">
        <v>32</v>
      </c>
      <c r="F12" s="3" t="s">
        <v>28</v>
      </c>
      <c r="G12" s="3" t="s">
        <v>40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38</v>
      </c>
      <c r="Q12" s="2">
        <v>43</v>
      </c>
      <c r="R12" s="2">
        <v>430</v>
      </c>
      <c r="S12" s="2">
        <v>0</v>
      </c>
      <c r="T12" s="2">
        <v>0</v>
      </c>
    </row>
    <row r="15" spans="1:40">
      <c r="A15" s="1" t="s">
        <v>65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52</v>
      </c>
      <c r="B16" s="1" t="s">
        <v>53</v>
      </c>
      <c r="C16" s="1" t="s">
        <v>54</v>
      </c>
      <c r="D16" s="1" t="s">
        <v>4</v>
      </c>
      <c r="E16" s="1" t="s">
        <v>55</v>
      </c>
      <c r="F16" s="1" t="s">
        <v>56</v>
      </c>
      <c r="G16" s="1" t="s">
        <v>57</v>
      </c>
      <c r="H16" s="1" t="s">
        <v>58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60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5">
      <c r="A17" s="2" t="s">
        <v>22</v>
      </c>
      <c r="B17" s="2" t="s">
        <v>23</v>
      </c>
      <c r="C17" s="2">
        <v>1657838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17</v>
      </c>
      <c r="J17" s="3">
        <v>34</v>
      </c>
      <c r="K17" s="3">
        <v>51</v>
      </c>
      <c r="L17" s="2">
        <v>34</v>
      </c>
      <c r="M17" s="2">
        <v>17</v>
      </c>
      <c r="N17" s="2">
        <v>17</v>
      </c>
      <c r="O17" s="2" t="s">
        <v>24</v>
      </c>
    </row>
    <row r="18" spans="1:15">
      <c r="A18" s="2" t="s">
        <v>22</v>
      </c>
      <c r="B18" s="2" t="s">
        <v>23</v>
      </c>
      <c r="C18" s="2">
        <v>1657838</v>
      </c>
      <c r="D18" s="2" t="s">
        <v>24</v>
      </c>
      <c r="E18" s="3" t="s">
        <v>25</v>
      </c>
      <c r="F18" s="3" t="s">
        <v>28</v>
      </c>
      <c r="G18" s="3" t="s">
        <v>29</v>
      </c>
      <c r="H18" s="3">
        <v>1</v>
      </c>
      <c r="I18" s="3">
        <v>14</v>
      </c>
      <c r="J18" s="3">
        <v>28</v>
      </c>
      <c r="K18" s="3">
        <v>42</v>
      </c>
      <c r="L18" s="2">
        <v>28</v>
      </c>
      <c r="M18" s="2">
        <v>14</v>
      </c>
      <c r="N18" s="2">
        <v>14</v>
      </c>
      <c r="O18" s="2" t="s">
        <v>24</v>
      </c>
    </row>
    <row r="19" spans="1:15">
      <c r="A19" s="2" t="s">
        <v>22</v>
      </c>
      <c r="B19" s="2" t="s">
        <v>23</v>
      </c>
      <c r="C19" s="2">
        <v>1657837</v>
      </c>
      <c r="D19" s="2" t="s">
        <v>30</v>
      </c>
      <c r="E19" s="3" t="s">
        <v>25</v>
      </c>
      <c r="F19" s="3" t="s">
        <v>26</v>
      </c>
      <c r="G19" s="3" t="s">
        <v>27</v>
      </c>
      <c r="H19" s="3">
        <v>1</v>
      </c>
      <c r="I19" s="3">
        <v>21</v>
      </c>
      <c r="J19" s="3">
        <v>42</v>
      </c>
      <c r="K19" s="3">
        <v>63</v>
      </c>
      <c r="L19" s="2">
        <v>42</v>
      </c>
      <c r="M19" s="2">
        <v>21</v>
      </c>
      <c r="N19" s="2">
        <v>21</v>
      </c>
      <c r="O19" s="2" t="s">
        <v>30</v>
      </c>
    </row>
    <row r="20" spans="1:15">
      <c r="A20" s="2" t="s">
        <v>22</v>
      </c>
      <c r="B20" s="2" t="s">
        <v>23</v>
      </c>
      <c r="C20" s="2">
        <v>1657837</v>
      </c>
      <c r="D20" s="2" t="s">
        <v>30</v>
      </c>
      <c r="E20" s="3" t="s">
        <v>25</v>
      </c>
      <c r="F20" s="3" t="s">
        <v>28</v>
      </c>
      <c r="G20" s="3" t="s">
        <v>29</v>
      </c>
      <c r="H20" s="3">
        <v>1</v>
      </c>
      <c r="I20" s="3">
        <v>21</v>
      </c>
      <c r="J20" s="3">
        <v>42</v>
      </c>
      <c r="K20" s="3">
        <v>63</v>
      </c>
      <c r="L20" s="2">
        <v>42</v>
      </c>
      <c r="M20" s="2">
        <v>21</v>
      </c>
      <c r="N20" s="2">
        <v>21</v>
      </c>
      <c r="O20" s="2" t="s">
        <v>30</v>
      </c>
    </row>
    <row r="21" spans="1:15">
      <c r="A21" s="2" t="s">
        <v>22</v>
      </c>
      <c r="B21" s="2" t="s">
        <v>23</v>
      </c>
      <c r="C21" s="2">
        <v>1657836</v>
      </c>
      <c r="D21" s="2" t="s">
        <v>31</v>
      </c>
      <c r="E21" s="3" t="s">
        <v>32</v>
      </c>
      <c r="F21" s="3" t="s">
        <v>26</v>
      </c>
      <c r="G21" s="3" t="s">
        <v>33</v>
      </c>
      <c r="H21" s="3">
        <v>1</v>
      </c>
      <c r="I21" s="3">
        <v>53</v>
      </c>
      <c r="J21" s="3">
        <v>106</v>
      </c>
      <c r="K21" s="3">
        <v>159</v>
      </c>
      <c r="L21" s="2">
        <v>106</v>
      </c>
      <c r="M21" s="2">
        <v>53</v>
      </c>
      <c r="N21" s="2">
        <v>53</v>
      </c>
      <c r="O21" s="2" t="s">
        <v>31</v>
      </c>
    </row>
    <row r="22" spans="1:15">
      <c r="A22" s="2" t="s">
        <v>22</v>
      </c>
      <c r="B22" s="2" t="s">
        <v>23</v>
      </c>
      <c r="C22" s="2">
        <v>1657836</v>
      </c>
      <c r="D22" s="2" t="s">
        <v>31</v>
      </c>
      <c r="E22" s="3" t="s">
        <v>32</v>
      </c>
      <c r="F22" s="3" t="s">
        <v>28</v>
      </c>
      <c r="G22" s="3" t="s">
        <v>34</v>
      </c>
      <c r="H22" s="3">
        <v>1</v>
      </c>
      <c r="I22" s="3">
        <v>44</v>
      </c>
      <c r="J22" s="3">
        <v>88</v>
      </c>
      <c r="K22" s="3">
        <v>132</v>
      </c>
      <c r="L22" s="2">
        <v>88</v>
      </c>
      <c r="M22" s="2">
        <v>44</v>
      </c>
      <c r="N22" s="2">
        <v>44</v>
      </c>
      <c r="O22" s="2" t="s">
        <v>31</v>
      </c>
    </row>
    <row r="23" spans="1:15">
      <c r="A23" s="2" t="s">
        <v>22</v>
      </c>
      <c r="B23" s="2" t="s">
        <v>23</v>
      </c>
      <c r="C23" s="2">
        <v>1657835</v>
      </c>
      <c r="D23" s="2" t="s">
        <v>35</v>
      </c>
      <c r="E23" s="3" t="s">
        <v>32</v>
      </c>
      <c r="F23" s="3" t="s">
        <v>26</v>
      </c>
      <c r="G23" s="3" t="s">
        <v>36</v>
      </c>
      <c r="H23" s="3">
        <v>1</v>
      </c>
      <c r="I23" s="3">
        <v>27</v>
      </c>
      <c r="J23" s="3">
        <v>54</v>
      </c>
      <c r="K23" s="3">
        <v>81</v>
      </c>
      <c r="L23" s="2">
        <v>54</v>
      </c>
      <c r="M23" s="2">
        <v>27</v>
      </c>
      <c r="N23" s="2">
        <v>27</v>
      </c>
      <c r="O23" s="2" t="s">
        <v>35</v>
      </c>
    </row>
    <row r="24" spans="1:15">
      <c r="A24" s="2" t="s">
        <v>22</v>
      </c>
      <c r="B24" s="2" t="s">
        <v>23</v>
      </c>
      <c r="C24" s="2">
        <v>1657835</v>
      </c>
      <c r="D24" s="2" t="s">
        <v>35</v>
      </c>
      <c r="E24" s="3" t="s">
        <v>32</v>
      </c>
      <c r="F24" s="3" t="s">
        <v>28</v>
      </c>
      <c r="G24" s="3" t="s">
        <v>37</v>
      </c>
      <c r="H24" s="3">
        <v>1</v>
      </c>
      <c r="I24" s="3">
        <v>30</v>
      </c>
      <c r="J24" s="3">
        <v>60</v>
      </c>
      <c r="K24" s="3">
        <v>90</v>
      </c>
      <c r="L24" s="2">
        <v>60</v>
      </c>
      <c r="M24" s="2">
        <v>30</v>
      </c>
      <c r="N24" s="2">
        <v>30</v>
      </c>
      <c r="O24" s="2" t="s">
        <v>35</v>
      </c>
    </row>
    <row r="25" spans="1:15">
      <c r="A25" s="2" t="s">
        <v>22</v>
      </c>
      <c r="B25" s="2" t="s">
        <v>23</v>
      </c>
      <c r="C25" s="2">
        <v>1657834</v>
      </c>
      <c r="D25" s="2" t="s">
        <v>38</v>
      </c>
      <c r="E25" s="3" t="s">
        <v>32</v>
      </c>
      <c r="F25" s="3" t="s">
        <v>26</v>
      </c>
      <c r="G25" s="3" t="s">
        <v>39</v>
      </c>
      <c r="H25" s="3">
        <v>1</v>
      </c>
      <c r="I25" s="3">
        <v>43</v>
      </c>
      <c r="J25" s="3">
        <v>86</v>
      </c>
      <c r="K25" s="3">
        <v>129</v>
      </c>
      <c r="L25" s="2">
        <v>86</v>
      </c>
      <c r="M25" s="2">
        <v>43</v>
      </c>
      <c r="N25" s="2">
        <v>43</v>
      </c>
      <c r="O25" s="2" t="s">
        <v>38</v>
      </c>
    </row>
    <row r="26" spans="1:15">
      <c r="A26" s="2" t="s">
        <v>22</v>
      </c>
      <c r="B26" s="2" t="s">
        <v>23</v>
      </c>
      <c r="C26" s="2">
        <v>1657834</v>
      </c>
      <c r="D26" s="2" t="s">
        <v>38</v>
      </c>
      <c r="E26" s="3" t="s">
        <v>32</v>
      </c>
      <c r="F26" s="3" t="s">
        <v>28</v>
      </c>
      <c r="G26" s="3" t="s">
        <v>40</v>
      </c>
      <c r="H26" s="3">
        <v>1</v>
      </c>
      <c r="I26" s="3">
        <v>43</v>
      </c>
      <c r="J26" s="3">
        <v>86</v>
      </c>
      <c r="K26" s="3">
        <v>129</v>
      </c>
      <c r="L26" s="2">
        <v>86</v>
      </c>
      <c r="M26" s="2">
        <v>43</v>
      </c>
      <c r="N26" s="2">
        <v>43</v>
      </c>
      <c r="O26" s="2" t="s">
        <v>38</v>
      </c>
    </row>
  </sheetData>
  <mergeCells count="2">
    <mergeCell ref="A1:R1"/>
    <mergeCell ref="A15:N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2025-06-24T02:17:00Z</dcterms:created>
  <dcterms:modified xsi:type="dcterms:W3CDTF">2025-08-20T05:12:33Z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04415CE2A6A44B958622C508E2D0468B_12</vt:lpwstr>
  </property>
  <property fmtid="{D5CDD505-2E9C-101B-9397-08002B2CF9AE}" pid="3" name="KSOProductBuildVer">
    <vt:lpwstr>2052-12.1.0.22529</vt:lpwstr>
  </property>
</Properties>
</file>