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372"/>
  </bookViews>
  <sheets>
    <sheet name="LUMIX STYLES BOOKING" sheetId="1" r:id="rId1"/>
    <sheet name="JG-MW7" sheetId="2" r:id="rId2"/>
    <sheet name="JG-MW3" sheetId="3" r:id="rId3"/>
    <sheet name="coating" sheetId="4" r:id="rId4"/>
  </sheets>
  <definedNames>
    <definedName name="_xlnm.Print_Area" localSheetId="0">'LUMIX STYLES BOOKING'!$A$1:$R$28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<sst xmlns="http://schemas.openxmlformats.org/spreadsheetml/2006/main" count="92" uniqueCount="53">
  <si>
    <t>威斯嘉服装有限公司</t>
  </si>
  <si>
    <t>申      购      单</t>
  </si>
  <si>
    <r>
      <rPr>
        <sz val="18"/>
        <rFont val="宋体"/>
        <charset val="134"/>
      </rPr>
      <t>采购款号</t>
    </r>
    <r>
      <rPr>
        <sz val="18"/>
        <rFont val="Times New Roman"/>
        <charset val="134"/>
      </rPr>
      <t>:-</t>
    </r>
    <r>
      <rPr>
        <sz val="18"/>
        <color rgb="FFFF0000"/>
        <rFont val="Times New Roman"/>
        <charset val="134"/>
      </rPr>
      <t>20250827-1</t>
    </r>
  </si>
  <si>
    <r>
      <rPr>
        <sz val="18"/>
        <rFont val="宋体"/>
        <charset val="134"/>
      </rPr>
      <t>供应商名称</t>
    </r>
    <r>
      <rPr>
        <sz val="18"/>
        <rFont val="Times New Roman"/>
        <charset val="134"/>
      </rPr>
      <t xml:space="preserve">: </t>
    </r>
    <r>
      <rPr>
        <sz val="18"/>
        <rFont val="宋体"/>
        <charset val="134"/>
      </rPr>
      <t>上海汭珩</t>
    </r>
  </si>
  <si>
    <r>
      <rPr>
        <sz val="18"/>
        <rFont val="宋体"/>
        <charset val="134"/>
      </rPr>
      <t>供应商地址</t>
    </r>
    <r>
      <rPr>
        <sz val="18"/>
        <rFont val="Times New Roman"/>
        <charset val="134"/>
      </rPr>
      <t xml:space="preserve">: </t>
    </r>
  </si>
  <si>
    <r>
      <rPr>
        <sz val="18"/>
        <rFont val="宋体"/>
        <charset val="134"/>
      </rPr>
      <t>送货地址</t>
    </r>
    <r>
      <rPr>
        <sz val="18"/>
        <rFont val="Times New Roman"/>
        <charset val="134"/>
      </rPr>
      <t>:</t>
    </r>
    <r>
      <rPr>
        <sz val="18"/>
        <rFont val="宋体"/>
        <charset val="134"/>
      </rPr>
      <t>广东顺德区均安镇畅兴工业园均益路</t>
    </r>
    <r>
      <rPr>
        <sz val="18"/>
        <rFont val="Times New Roman"/>
        <charset val="134"/>
      </rPr>
      <t>9</t>
    </r>
    <r>
      <rPr>
        <sz val="18"/>
        <rFont val="宋体"/>
        <charset val="134"/>
      </rPr>
      <t>号</t>
    </r>
    <r>
      <rPr>
        <sz val="18"/>
        <rFont val="Times New Roman"/>
        <charset val="134"/>
      </rPr>
      <t xml:space="preserve">  </t>
    </r>
  </si>
  <si>
    <r>
      <rPr>
        <sz val="18"/>
        <rFont val="宋体"/>
        <charset val="134"/>
      </rPr>
      <t>电话号码</t>
    </r>
    <r>
      <rPr>
        <sz val="18"/>
        <rFont val="Times New Roman"/>
        <charset val="134"/>
      </rPr>
      <t xml:space="preserve">:   </t>
    </r>
  </si>
  <si>
    <r>
      <rPr>
        <sz val="18"/>
        <rFont val="宋体"/>
        <charset val="134"/>
      </rPr>
      <t>电话号码</t>
    </r>
    <r>
      <rPr>
        <sz val="18"/>
        <rFont val="Times New Roman"/>
        <charset val="134"/>
      </rPr>
      <t>:     (0757)2551922</t>
    </r>
  </si>
  <si>
    <r>
      <rPr>
        <sz val="18"/>
        <rFont val="宋体"/>
        <charset val="134"/>
      </rPr>
      <t>传真机号码</t>
    </r>
    <r>
      <rPr>
        <sz val="18"/>
        <rFont val="Times New Roman"/>
        <charset val="134"/>
      </rPr>
      <t xml:space="preserve">: </t>
    </r>
  </si>
  <si>
    <r>
      <rPr>
        <sz val="18"/>
        <rFont val="宋体"/>
        <charset val="134"/>
      </rPr>
      <t>传真机号码</t>
    </r>
    <r>
      <rPr>
        <sz val="18"/>
        <rFont val="Times New Roman"/>
        <charset val="134"/>
      </rPr>
      <t>:  (0757)2551939</t>
    </r>
  </si>
  <si>
    <r>
      <rPr>
        <sz val="18"/>
        <rFont val="Times New Roman"/>
        <charset val="134"/>
      </rPr>
      <t xml:space="preserve"> </t>
    </r>
    <r>
      <rPr>
        <sz val="18"/>
        <rFont val="宋体"/>
        <charset val="134"/>
      </rPr>
      <t>联</t>
    </r>
    <r>
      <rPr>
        <sz val="18"/>
        <rFont val="Times New Roman"/>
        <charset val="134"/>
      </rPr>
      <t xml:space="preserve">  </t>
    </r>
    <r>
      <rPr>
        <sz val="18"/>
        <rFont val="宋体"/>
        <charset val="134"/>
      </rPr>
      <t>络</t>
    </r>
    <r>
      <rPr>
        <sz val="18"/>
        <rFont val="Times New Roman"/>
        <charset val="134"/>
      </rPr>
      <t xml:space="preserve">  </t>
    </r>
    <r>
      <rPr>
        <sz val="18"/>
        <rFont val="宋体"/>
        <charset val="134"/>
      </rPr>
      <t>人</t>
    </r>
    <r>
      <rPr>
        <sz val="18"/>
        <rFont val="Times New Roman"/>
        <charset val="134"/>
      </rPr>
      <t xml:space="preserve">:    </t>
    </r>
  </si>
  <si>
    <r>
      <rPr>
        <sz val="18"/>
        <rFont val="宋体"/>
        <charset val="134"/>
      </rPr>
      <t>送货日期</t>
    </r>
    <r>
      <rPr>
        <sz val="18"/>
        <rFont val="Times New Roman"/>
        <charset val="134"/>
      </rPr>
      <t>:</t>
    </r>
    <r>
      <rPr>
        <sz val="18"/>
        <color rgb="FFFF0000"/>
        <rFont val="Times New Roman"/>
        <charset val="134"/>
      </rPr>
      <t>2025-9-8</t>
    </r>
  </si>
  <si>
    <t>客户</t>
  </si>
  <si>
    <t>款号</t>
  </si>
  <si>
    <t>PO</t>
  </si>
  <si>
    <t>货品名</t>
  </si>
  <si>
    <r>
      <rPr>
        <b/>
        <sz val="18"/>
        <color rgb="FF000000"/>
        <rFont val="Arial"/>
        <charset val="134"/>
      </rPr>
      <t>label No.</t>
    </r>
    <r>
      <rPr>
        <b/>
        <sz val="18"/>
        <color rgb="FF000000"/>
        <rFont val="宋体"/>
        <charset val="134"/>
      </rPr>
      <t>物料名称</t>
    </r>
  </si>
  <si>
    <t>订单数</t>
  </si>
  <si>
    <t>主唛规格</t>
  </si>
  <si>
    <t>需订合计（个）</t>
  </si>
  <si>
    <t>损耗</t>
  </si>
  <si>
    <t>利丰</t>
  </si>
  <si>
    <t>173839石色</t>
  </si>
  <si>
    <t>1536067-069</t>
  </si>
  <si>
    <t>主唛</t>
  </si>
  <si>
    <t>LLW-WL-001-EF</t>
  </si>
  <si>
    <t>42MM*25MM</t>
  </si>
  <si>
    <t>172876石色</t>
  </si>
  <si>
    <t>1536060-056</t>
  </si>
  <si>
    <t>175860浅硫化蓝</t>
  </si>
  <si>
    <t>1534928-927</t>
  </si>
  <si>
    <t>175860靛蓝</t>
  </si>
  <si>
    <t>1534928-924</t>
  </si>
  <si>
    <t>175860樱花</t>
  </si>
  <si>
    <t>1534925-936</t>
  </si>
  <si>
    <t>173971靛蓝</t>
  </si>
  <si>
    <t>1532056-058</t>
  </si>
  <si>
    <t>1532045-044</t>
  </si>
  <si>
    <t>1532051-047</t>
  </si>
  <si>
    <t>140837浅硫化蓝</t>
  </si>
  <si>
    <t>1535133-135</t>
  </si>
  <si>
    <t>140837靛蓝</t>
  </si>
  <si>
    <t>1535136-138</t>
  </si>
  <si>
    <t>173834黑色</t>
  </si>
  <si>
    <t>1528764-766</t>
  </si>
  <si>
    <t>173834品蓝</t>
  </si>
  <si>
    <t>1528770-769</t>
  </si>
  <si>
    <t>合计</t>
  </si>
  <si>
    <t>部门</t>
  </si>
  <si>
    <t>购品种类型</t>
  </si>
  <si>
    <t>订购原因：</t>
  </si>
  <si>
    <t>申购人签名</t>
  </si>
  <si>
    <t>主管签名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</si>
</sst>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3">
    <font>
      <sz val="11"/>
      <color theme="1"/>
      <name val="宋体"/>
      <charset val="134"/>
      <scheme val="minor"/>
    </font>
    <font>
      <sz val="11"/>
      <color indexed="8"/>
      <name val="Tahoma"/>
      <charset val="134"/>
    </font>
    <font>
      <sz val="26"/>
      <name val="宋体"/>
      <charset val="134"/>
    </font>
    <font>
      <sz val="22"/>
      <name val="宋体"/>
      <charset val="134"/>
    </font>
    <font>
      <sz val="18"/>
      <name val="宋体"/>
      <charset val="134"/>
    </font>
    <font>
      <sz val="18"/>
      <color indexed="10"/>
      <name val="宋体"/>
      <charset val="134"/>
    </font>
    <font>
      <sz val="18"/>
      <name val="Times New Roman"/>
      <charset val="134"/>
    </font>
    <font>
      <b/>
      <sz val="18"/>
      <color rgb="FF000000"/>
      <name val="宋体"/>
      <charset val="134"/>
    </font>
    <font>
      <b/>
      <sz val="18"/>
      <color rgb="FF000000"/>
      <name val="Arial"/>
      <charset val="134"/>
    </font>
    <font>
      <b/>
      <sz val="16"/>
      <color rgb="FF000000"/>
      <name val="宋体"/>
      <charset val="134"/>
    </font>
    <font>
      <b/>
      <sz val="18"/>
      <color indexed="8"/>
      <name val="Tahoma"/>
      <charset val="134"/>
    </font>
    <font>
      <b/>
      <sz val="16"/>
      <color rgb="FF000000"/>
      <name val="Arial"/>
      <charset val="134"/>
    </font>
    <font>
      <b/>
      <sz val="16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6"/>
      <color indexed="60"/>
      <name val="Arial"/>
      <charset val="134"/>
    </font>
    <font>
      <sz val="16"/>
      <color theme="1"/>
      <name val="宋体"/>
      <charset val="134"/>
      <scheme val="minor"/>
    </font>
    <font>
      <b/>
      <sz val="18"/>
      <name val="宋体"/>
      <charset val="134"/>
    </font>
    <font>
      <b/>
      <sz val="18"/>
      <color indexed="8"/>
      <name val="Arial"/>
      <charset val="134"/>
    </font>
    <font>
      <b/>
      <sz val="11"/>
      <color indexed="60"/>
      <name val="Arial"/>
      <charset val="134"/>
    </font>
    <font>
      <sz val="18"/>
      <color theme="1"/>
      <name val="宋体"/>
      <charset val="134"/>
      <scheme val="minor"/>
    </font>
    <font>
      <sz val="18"/>
      <color indexed="8"/>
      <name val="Tahoma"/>
      <charset val="134"/>
    </font>
    <font>
      <sz val="16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8"/>
      <color rgb="FFFF0000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3" borderId="13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4" borderId="16" applyNumberFormat="0" applyAlignment="0" applyProtection="0">
      <alignment vertical="center"/>
    </xf>
    <xf numFmtId="0" fontId="31" fillId="5" borderId="17" applyNumberFormat="0" applyAlignment="0" applyProtection="0">
      <alignment vertical="center"/>
    </xf>
    <xf numFmtId="0" fontId="32" fillId="5" borderId="16" applyNumberFormat="0" applyAlignment="0" applyProtection="0">
      <alignment vertical="center"/>
    </xf>
    <xf numFmtId="0" fontId="33" fillId="6" borderId="18" applyNumberFormat="0" applyAlignment="0" applyProtection="0">
      <alignment vertical="center"/>
    </xf>
    <xf numFmtId="0" fontId="34" fillId="0" borderId="19" applyNumberFormat="0" applyFill="0" applyAlignment="0" applyProtection="0">
      <alignment vertical="center"/>
    </xf>
    <xf numFmtId="0" fontId="35" fillId="0" borderId="20" applyNumberFormat="0" applyFill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41" fillId="0" borderId="0">
      <alignment vertical="center"/>
    </xf>
    <xf numFmtId="0" fontId="41" fillId="0" borderId="0"/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0" fillId="0" borderId="0"/>
    <xf numFmtId="0" fontId="41" fillId="0" borderId="0">
      <alignment vertical="center"/>
    </xf>
    <xf numFmtId="0" fontId="41" fillId="0" borderId="0">
      <alignment vertical="center"/>
    </xf>
  </cellStyleXfs>
  <cellXfs count="63">
    <xf numFmtId="0" fontId="0" fillId="0" borderId="0" xfId="0"/>
    <xf numFmtId="0" fontId="1" fillId="0" borderId="0" xfId="0" applyFont="1" applyFill="1" applyAlignment="1"/>
    <xf numFmtId="0" fontId="0" fillId="2" borderId="0" xfId="0" applyFill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ill="1"/>
    <xf numFmtId="1" fontId="0" fillId="0" borderId="0" xfId="0" applyNumberFormat="1" applyFill="1"/>
    <xf numFmtId="0" fontId="2" fillId="0" borderId="0" xfId="53" applyFont="1" applyFill="1" applyAlignment="1">
      <alignment horizontal="center"/>
    </xf>
    <xf numFmtId="1" fontId="2" fillId="0" borderId="0" xfId="53" applyNumberFormat="1" applyFont="1" applyFill="1" applyAlignment="1">
      <alignment horizontal="center"/>
    </xf>
    <xf numFmtId="0" fontId="3" fillId="0" borderId="0" xfId="53" applyFont="1" applyFill="1" applyAlignment="1">
      <alignment horizontal="center"/>
    </xf>
    <xf numFmtId="1" fontId="3" fillId="0" borderId="0" xfId="53" applyNumberFormat="1" applyFont="1" applyFill="1" applyAlignment="1">
      <alignment horizontal="center"/>
    </xf>
    <xf numFmtId="0" fontId="4" fillId="0" borderId="0" xfId="53" applyFont="1" applyFill="1" applyAlignment="1"/>
    <xf numFmtId="1" fontId="4" fillId="0" borderId="0" xfId="53" applyNumberFormat="1" applyFont="1" applyFill="1" applyAlignment="1"/>
    <xf numFmtId="0" fontId="4" fillId="0" borderId="0" xfId="53" applyFont="1" applyFill="1" applyAlignment="1">
      <alignment horizontal="left"/>
    </xf>
    <xf numFmtId="0" fontId="5" fillId="0" borderId="0" xfId="53" applyFont="1" applyFill="1" applyAlignment="1">
      <alignment vertical="center"/>
    </xf>
    <xf numFmtId="0" fontId="6" fillId="0" borderId="0" xfId="53" applyFont="1" applyFill="1" applyAlignment="1"/>
    <xf numFmtId="0" fontId="7" fillId="0" borderId="1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1" fontId="7" fillId="0" borderId="5" xfId="0" applyNumberFormat="1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/>
    </xf>
    <xf numFmtId="0" fontId="8" fillId="0" borderId="7" xfId="0" applyFont="1" applyFill="1" applyBorder="1" applyAlignment="1">
      <alignment horizontal="justify" vertical="center" wrapText="1"/>
    </xf>
    <xf numFmtId="0" fontId="8" fillId="0" borderId="0" xfId="0" applyFont="1" applyFill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" fontId="8" fillId="0" borderId="5" xfId="0" applyNumberFormat="1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1" fontId="13" fillId="0" borderId="10" xfId="0" applyNumberFormat="1" applyFont="1" applyFill="1" applyBorder="1" applyAlignment="1">
      <alignment horizontal="center" vertical="center"/>
    </xf>
    <xf numFmtId="0" fontId="14" fillId="0" borderId="9" xfId="0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vertical="center"/>
    </xf>
    <xf numFmtId="49" fontId="16" fillId="2" borderId="9" xfId="50" applyNumberFormat="1" applyFont="1" applyFill="1" applyBorder="1" applyAlignment="1">
      <alignment horizontal="center" vertical="center" wrapText="1" shrinkToFit="1"/>
    </xf>
    <xf numFmtId="0" fontId="13" fillId="2" borderId="5" xfId="0" applyFont="1" applyFill="1" applyBorder="1"/>
    <xf numFmtId="0" fontId="13" fillId="2" borderId="5" xfId="0" applyFont="1" applyFill="1" applyBorder="1" applyAlignment="1"/>
    <xf numFmtId="0" fontId="17" fillId="2" borderId="5" xfId="0" applyFont="1" applyFill="1" applyBorder="1" applyAlignment="1">
      <alignment horizontal="justify" vertical="center" wrapText="1"/>
    </xf>
    <xf numFmtId="1" fontId="17" fillId="2" borderId="9" xfId="0" applyNumberFormat="1" applyFont="1" applyFill="1" applyBorder="1" applyAlignment="1">
      <alignment horizontal="justify" vertical="center" wrapText="1"/>
    </xf>
    <xf numFmtId="0" fontId="18" fillId="2" borderId="9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vertical="center"/>
    </xf>
    <xf numFmtId="0" fontId="19" fillId="0" borderId="9" xfId="0" applyFont="1" applyFill="1" applyBorder="1" applyAlignment="1">
      <alignment vertical="center"/>
    </xf>
    <xf numFmtId="0" fontId="19" fillId="0" borderId="5" xfId="0" applyFont="1" applyFill="1" applyBorder="1" applyAlignment="1">
      <alignment horizontal="left" vertical="center"/>
    </xf>
    <xf numFmtId="1" fontId="19" fillId="0" borderId="5" xfId="0" applyNumberFormat="1" applyFont="1" applyFill="1" applyBorder="1" applyAlignment="1">
      <alignment horizontal="left" vertical="center"/>
    </xf>
    <xf numFmtId="1" fontId="19" fillId="0" borderId="5" xfId="0" applyNumberFormat="1" applyFont="1" applyFill="1" applyBorder="1" applyAlignment="1">
      <alignment vertical="center"/>
    </xf>
    <xf numFmtId="0" fontId="14" fillId="0" borderId="11" xfId="0" applyFont="1" applyFill="1" applyBorder="1" applyAlignment="1">
      <alignment horizontal="center" vertical="center" wrapText="1"/>
    </xf>
    <xf numFmtId="0" fontId="18" fillId="2" borderId="11" xfId="0" applyFont="1" applyFill="1" applyBorder="1" applyAlignment="1">
      <alignment horizontal="center" vertical="center" wrapText="1"/>
    </xf>
    <xf numFmtId="0" fontId="20" fillId="0" borderId="0" xfId="0" applyFont="1" applyFill="1" applyAlignment="1"/>
    <xf numFmtId="0" fontId="21" fillId="0" borderId="1" xfId="49" applyFont="1" applyFill="1" applyBorder="1" applyAlignment="1">
      <alignment horizontal="center" vertical="center" wrapText="1"/>
    </xf>
    <xf numFmtId="0" fontId="21" fillId="0" borderId="6" xfId="49" applyFont="1" applyFill="1" applyBorder="1" applyAlignment="1">
      <alignment horizontal="center" vertical="center" wrapText="1"/>
    </xf>
    <xf numFmtId="1" fontId="11" fillId="0" borderId="5" xfId="0" applyNumberFormat="1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left" vertical="center"/>
    </xf>
    <xf numFmtId="0" fontId="15" fillId="0" borderId="5" xfId="0" applyFont="1" applyFill="1" applyBorder="1" applyAlignment="1">
      <alignment vertical="center"/>
    </xf>
    <xf numFmtId="0" fontId="0" fillId="0" borderId="5" xfId="0" applyFill="1" applyBorder="1" applyAlignment="1">
      <alignment vertical="center"/>
    </xf>
    <xf numFmtId="0" fontId="21" fillId="0" borderId="7" xfId="49" applyFont="1" applyFill="1" applyBorder="1" applyAlignment="1">
      <alignment horizontal="center" vertical="center" wrapText="1"/>
    </xf>
    <xf numFmtId="0" fontId="21" fillId="0" borderId="4" xfId="54" applyFont="1" applyFill="1" applyBorder="1" applyAlignment="1">
      <alignment horizontal="center" vertical="center"/>
    </xf>
    <xf numFmtId="0" fontId="21" fillId="0" borderId="12" xfId="49" applyFont="1" applyFill="1" applyBorder="1" applyAlignment="1">
      <alignment horizontal="center" vertical="center" wrapText="1"/>
    </xf>
    <xf numFmtId="0" fontId="21" fillId="0" borderId="8" xfId="54" applyFont="1" applyFill="1" applyBorder="1" applyAlignment="1">
      <alignment horizontal="center" vertical="center"/>
    </xf>
    <xf numFmtId="9" fontId="11" fillId="0" borderId="5" xfId="0" applyNumberFormat="1" applyFont="1" applyFill="1" applyBorder="1" applyAlignment="1">
      <alignment horizontal="center" vertical="center" wrapText="1"/>
    </xf>
    <xf numFmtId="1" fontId="11" fillId="2" borderId="5" xfId="0" applyNumberFormat="1" applyFont="1" applyFill="1" applyBorder="1" applyAlignment="1">
      <alignment horizontal="center" vertical="center" wrapText="1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9" xfId="49"/>
    <cellStyle name="常规_水前辅料表" xfId="50"/>
    <cellStyle name="常规 3 2" xfId="51"/>
    <cellStyle name="常规 2 2" xfId="52"/>
    <cellStyle name="常规 2" xfId="53"/>
    <cellStyle name="常规 3" xfId="54"/>
    <cellStyle name="常规 4" xfId="55"/>
    <cellStyle name="常规 62" xfId="56"/>
    <cellStyle name="常规 9 2" xfId="57"/>
  </cellStyles>
  <tableStyles count="0" defaultTableStyle="TableStyleMedium2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1446847</xdr:colOff>
      <xdr:row>37</xdr:row>
      <xdr:rowOff>106362</xdr:rowOff>
    </xdr:from>
    <xdr:to>
      <xdr:col>10</xdr:col>
      <xdr:colOff>627062</xdr:colOff>
      <xdr:row>54</xdr:row>
      <xdr:rowOff>28892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 rot="16200000">
          <a:off x="7360920" y="11675745"/>
          <a:ext cx="3854450" cy="3437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175260</xdr:colOff>
      <xdr:row>22</xdr:row>
      <xdr:rowOff>228600</xdr:rowOff>
    </xdr:from>
    <xdr:to>
      <xdr:col>13</xdr:col>
      <xdr:colOff>146050</xdr:colOff>
      <xdr:row>26</xdr:row>
      <xdr:rowOff>152400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422890" y="7211060"/>
          <a:ext cx="1489710" cy="10287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333375</xdr:colOff>
      <xdr:row>4</xdr:row>
      <xdr:rowOff>0</xdr:rowOff>
    </xdr:from>
    <xdr:to>
      <xdr:col>3</xdr:col>
      <xdr:colOff>337635</xdr:colOff>
      <xdr:row>22</xdr:row>
      <xdr:rowOff>47625</xdr:rowOff>
    </xdr:to>
    <xdr:pic>
      <xdr:nvPicPr>
        <xdr:cNvPr id="2" name="Picture 1" descr="cid:12868863F0184032814673B504B5C241@WaiFungCoPC"/>
        <xdr:cNvPicPr>
          <a:picLocks noChangeAspect="1" noChangeArrowheads="1"/>
        </xdr:cNvPicPr>
      </xdr:nvPicPr>
      <xdr:blipFill>
        <a:blip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33375" y="731520"/>
          <a:ext cx="1855470" cy="33394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438150</xdr:colOff>
      <xdr:row>4</xdr:row>
      <xdr:rowOff>95250</xdr:rowOff>
    </xdr:from>
    <xdr:to>
      <xdr:col>6</xdr:col>
      <xdr:colOff>199390</xdr:colOff>
      <xdr:row>26</xdr:row>
      <xdr:rowOff>113030</xdr:rowOff>
    </xdr:to>
    <xdr:pic>
      <xdr:nvPicPr>
        <xdr:cNvPr id="3" name="Picture 2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826770"/>
          <a:ext cx="3464560" cy="40411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7</xdr:col>
      <xdr:colOff>0</xdr:colOff>
      <xdr:row>55</xdr:row>
      <xdr:rowOff>134637</xdr:rowOff>
    </xdr:to>
    <xdr:pic>
      <xdr:nvPicPr>
        <xdr:cNvPr id="2" name="Picture 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7220" y="365760"/>
          <a:ext cx="3703320" cy="98272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56"/>
  <sheetViews>
    <sheetView tabSelected="1" view="pageBreakPreview" zoomScale="55" zoomScaleNormal="85" workbookViewId="0">
      <selection activeCell="E29" sqref="E29"/>
    </sheetView>
  </sheetViews>
  <sheetFormatPr defaultColWidth="9" defaultRowHeight="14.4"/>
  <cols>
    <col min="1" max="1" width="8.86111111111111" style="4" customWidth="1"/>
    <col min="2" max="2" width="27.1296296296296" style="4" customWidth="1"/>
    <col min="3" max="3" width="25.2222222222222" style="4" customWidth="1"/>
    <col min="4" max="4" width="14.3148148148148" style="4" customWidth="1"/>
    <col min="5" max="5" width="13.75" style="4" customWidth="1"/>
    <col min="6" max="6" width="24.537037037037" style="4" customWidth="1"/>
    <col min="7" max="7" width="24.537037037037" style="5" customWidth="1"/>
    <col min="8" max="16" width="5.53703703703704" style="4" customWidth="1"/>
    <col min="17" max="17" width="20.6111111111111" style="4" customWidth="1"/>
    <col min="18" max="18" width="12.9537037037037" style="4" customWidth="1"/>
    <col min="19" max="19" width="12.3796296296296" style="4"/>
    <col min="20" max="20" width="14.25" style="4" customWidth="1"/>
    <col min="21" max="21" width="12.3796296296296" style="4"/>
    <col min="22" max="22" width="10.75" style="4"/>
    <col min="23" max="16384" width="9" style="4"/>
  </cols>
  <sheetData>
    <row r="1" s="1" customFormat="1" ht="32.4" spans="2:18">
      <c r="B1" s="6" t="s">
        <v>0</v>
      </c>
      <c r="C1" s="6"/>
      <c r="D1" s="6"/>
      <c r="E1" s="6"/>
      <c r="F1" s="6"/>
      <c r="G1" s="7"/>
      <c r="H1" s="6"/>
      <c r="I1" s="6"/>
      <c r="J1" s="6"/>
      <c r="K1" s="6"/>
      <c r="L1" s="6"/>
      <c r="M1" s="6"/>
      <c r="N1" s="6"/>
      <c r="O1" s="6"/>
      <c r="P1" s="6"/>
      <c r="Q1" s="6"/>
      <c r="R1" s="6"/>
    </row>
    <row r="2" s="1" customFormat="1" ht="28.2" spans="1:18">
      <c r="A2" s="8" t="s">
        <v>1</v>
      </c>
      <c r="B2" s="8"/>
      <c r="C2" s="8"/>
      <c r="D2" s="8"/>
      <c r="E2" s="8"/>
      <c r="F2" s="8"/>
      <c r="G2" s="9"/>
      <c r="H2" s="8"/>
      <c r="I2" s="8"/>
      <c r="J2" s="8"/>
      <c r="K2" s="8"/>
      <c r="L2" s="8"/>
      <c r="M2" s="8"/>
      <c r="N2" s="8"/>
      <c r="O2" s="8"/>
      <c r="P2" s="8"/>
      <c r="Q2" s="8"/>
      <c r="R2" s="8"/>
    </row>
    <row r="3" s="1" customFormat="1" ht="22.8" spans="1:18">
      <c r="A3" s="10" t="s">
        <v>2</v>
      </c>
      <c r="B3" s="10"/>
      <c r="C3" s="10"/>
      <c r="D3" s="10"/>
      <c r="E3" s="10"/>
      <c r="F3" s="10"/>
      <c r="G3" s="11"/>
      <c r="H3" s="10"/>
      <c r="I3" s="10"/>
      <c r="J3" s="10"/>
      <c r="K3" s="10"/>
      <c r="L3" s="10"/>
      <c r="M3" s="10"/>
      <c r="N3" s="10"/>
      <c r="O3" s="10"/>
      <c r="P3" s="10"/>
      <c r="Q3" s="50"/>
      <c r="R3" s="50"/>
    </row>
    <row r="4" s="1" customFormat="1" ht="22.8" spans="1:18">
      <c r="A4" s="10" t="s">
        <v>3</v>
      </c>
      <c r="B4" s="10"/>
      <c r="C4" s="10"/>
      <c r="D4" s="10"/>
      <c r="E4" s="10"/>
      <c r="F4" s="10"/>
      <c r="G4" s="11"/>
      <c r="H4" s="10"/>
      <c r="I4" s="10"/>
      <c r="J4" s="10"/>
      <c r="K4" s="10"/>
      <c r="L4" s="10"/>
      <c r="M4" s="10"/>
      <c r="N4" s="10"/>
      <c r="O4" s="10"/>
      <c r="P4" s="10"/>
      <c r="Q4" s="50"/>
      <c r="R4" s="50"/>
    </row>
    <row r="5" s="1" customFormat="1" ht="22.8" spans="1:18">
      <c r="A5" s="10" t="s">
        <v>4</v>
      </c>
      <c r="B5" s="10"/>
      <c r="C5" s="10"/>
      <c r="D5" s="10"/>
      <c r="E5" s="10"/>
      <c r="F5" s="10"/>
      <c r="G5" s="11"/>
      <c r="H5" s="12"/>
      <c r="I5" s="10"/>
      <c r="J5" s="10"/>
      <c r="K5" s="10"/>
      <c r="L5" s="10"/>
      <c r="M5" s="10"/>
      <c r="N5" s="10" t="s">
        <v>5</v>
      </c>
      <c r="O5" s="10"/>
      <c r="P5" s="10"/>
      <c r="Q5" s="50"/>
      <c r="R5" s="50"/>
    </row>
    <row r="6" s="1" customFormat="1" ht="22.8" spans="1:18">
      <c r="A6" s="10" t="s">
        <v>6</v>
      </c>
      <c r="B6" s="10"/>
      <c r="C6" s="10"/>
      <c r="D6" s="10"/>
      <c r="E6" s="10"/>
      <c r="F6" s="10"/>
      <c r="G6" s="11"/>
      <c r="H6" s="12"/>
      <c r="I6" s="10"/>
      <c r="J6" s="10"/>
      <c r="K6" s="10"/>
      <c r="L6" s="10"/>
      <c r="M6" s="10"/>
      <c r="N6" s="10" t="s">
        <v>7</v>
      </c>
      <c r="O6" s="10"/>
      <c r="P6" s="10"/>
      <c r="Q6" s="50"/>
      <c r="R6" s="50"/>
    </row>
    <row r="7" s="1" customFormat="1" ht="22.8" spans="1:18">
      <c r="A7" s="10" t="s">
        <v>8</v>
      </c>
      <c r="B7" s="10"/>
      <c r="C7" s="10"/>
      <c r="D7" s="10"/>
      <c r="E7" s="10"/>
      <c r="F7" s="10"/>
      <c r="G7" s="11"/>
      <c r="H7" s="13"/>
      <c r="I7" s="13"/>
      <c r="J7" s="13"/>
      <c r="K7" s="13"/>
      <c r="L7" s="13"/>
      <c r="M7" s="13"/>
      <c r="N7" s="10" t="s">
        <v>9</v>
      </c>
      <c r="O7" s="10"/>
      <c r="P7" s="10"/>
      <c r="Q7" s="50"/>
      <c r="R7" s="50"/>
    </row>
    <row r="8" s="1" customFormat="1" ht="22.8" spans="1:18">
      <c r="A8" s="14" t="s">
        <v>10</v>
      </c>
      <c r="B8" s="10"/>
      <c r="C8" s="10"/>
      <c r="D8" s="14"/>
      <c r="E8" s="14"/>
      <c r="F8" s="10"/>
      <c r="G8" s="11"/>
      <c r="H8" s="13"/>
      <c r="I8" s="13"/>
      <c r="J8" s="13"/>
      <c r="K8" s="13"/>
      <c r="L8" s="13"/>
      <c r="M8" s="13"/>
      <c r="N8" s="10" t="s">
        <v>11</v>
      </c>
      <c r="O8" s="10"/>
      <c r="P8" s="10"/>
      <c r="Q8" s="50"/>
      <c r="R8" s="50"/>
    </row>
    <row r="9" s="1" customFormat="1" spans="1:18">
      <c r="A9" s="15" t="s">
        <v>12</v>
      </c>
      <c r="B9" s="16" t="s">
        <v>13</v>
      </c>
      <c r="C9" s="17" t="s">
        <v>14</v>
      </c>
      <c r="D9" s="15" t="s">
        <v>15</v>
      </c>
      <c r="E9" s="18" t="s">
        <v>16</v>
      </c>
      <c r="F9" s="19"/>
      <c r="G9" s="20" t="s">
        <v>17</v>
      </c>
      <c r="H9" s="21" t="s">
        <v>18</v>
      </c>
      <c r="I9" s="28"/>
      <c r="J9" s="28"/>
      <c r="K9" s="28"/>
      <c r="L9" s="28"/>
      <c r="M9" s="28"/>
      <c r="N9" s="28"/>
      <c r="O9" s="28"/>
      <c r="P9" s="28"/>
      <c r="Q9" s="57" t="s">
        <v>19</v>
      </c>
      <c r="R9" s="58" t="s">
        <v>20</v>
      </c>
    </row>
    <row r="10" ht="38" customHeight="1" spans="1:18">
      <c r="A10" s="22"/>
      <c r="B10" s="23"/>
      <c r="C10" s="24"/>
      <c r="D10" s="22"/>
      <c r="E10" s="25"/>
      <c r="F10" s="26"/>
      <c r="G10" s="27"/>
      <c r="H10" s="28"/>
      <c r="I10" s="28"/>
      <c r="J10" s="28"/>
      <c r="K10" s="28"/>
      <c r="L10" s="28"/>
      <c r="M10" s="28"/>
      <c r="N10" s="28"/>
      <c r="O10" s="28"/>
      <c r="P10" s="28"/>
      <c r="Q10" s="59"/>
      <c r="R10" s="60"/>
    </row>
    <row r="11" customFormat="1" ht="25" customHeight="1" spans="1:18">
      <c r="A11" s="29" t="s">
        <v>21</v>
      </c>
      <c r="B11" s="30" t="s">
        <v>22</v>
      </c>
      <c r="C11" s="30" t="s">
        <v>23</v>
      </c>
      <c r="D11" s="31" t="s">
        <v>24</v>
      </c>
      <c r="E11" s="32" t="s">
        <v>25</v>
      </c>
      <c r="F11" s="33"/>
      <c r="G11" s="34">
        <v>2200</v>
      </c>
      <c r="H11" s="35" t="s">
        <v>26</v>
      </c>
      <c r="I11" s="48"/>
      <c r="J11" s="48"/>
      <c r="K11" s="48"/>
      <c r="L11" s="48"/>
      <c r="M11" s="48"/>
      <c r="N11" s="48"/>
      <c r="O11" s="48"/>
      <c r="P11" s="48"/>
      <c r="Q11" s="53">
        <f t="shared" ref="Q11:Q23" si="0">G11*1.02</f>
        <v>2244</v>
      </c>
      <c r="R11" s="61">
        <v>0.02</v>
      </c>
    </row>
    <row r="12" customFormat="1" ht="25" customHeight="1" spans="1:18">
      <c r="A12" s="29" t="s">
        <v>21</v>
      </c>
      <c r="B12" s="30" t="s">
        <v>27</v>
      </c>
      <c r="C12" s="30" t="s">
        <v>28</v>
      </c>
      <c r="D12" s="31" t="s">
        <v>24</v>
      </c>
      <c r="E12" s="32" t="s">
        <v>25</v>
      </c>
      <c r="F12" s="33"/>
      <c r="G12" s="34">
        <v>1150</v>
      </c>
      <c r="H12" s="35" t="s">
        <v>26</v>
      </c>
      <c r="I12" s="48"/>
      <c r="J12" s="48"/>
      <c r="K12" s="48"/>
      <c r="L12" s="48"/>
      <c r="M12" s="48"/>
      <c r="N12" s="48"/>
      <c r="O12" s="48"/>
      <c r="P12" s="48"/>
      <c r="Q12" s="53">
        <f t="shared" si="0"/>
        <v>1173</v>
      </c>
      <c r="R12" s="61">
        <v>0.02</v>
      </c>
    </row>
    <row r="13" customFormat="1" ht="25" customHeight="1" spans="1:18">
      <c r="A13" s="29" t="s">
        <v>21</v>
      </c>
      <c r="B13" s="30" t="s">
        <v>29</v>
      </c>
      <c r="C13" s="30" t="s">
        <v>30</v>
      </c>
      <c r="D13" s="31" t="s">
        <v>24</v>
      </c>
      <c r="E13" s="32" t="s">
        <v>25</v>
      </c>
      <c r="F13" s="33"/>
      <c r="G13" s="34">
        <v>4150</v>
      </c>
      <c r="H13" s="35" t="s">
        <v>26</v>
      </c>
      <c r="I13" s="48"/>
      <c r="J13" s="48"/>
      <c r="K13" s="48"/>
      <c r="L13" s="48"/>
      <c r="M13" s="48"/>
      <c r="N13" s="48"/>
      <c r="O13" s="48"/>
      <c r="P13" s="48"/>
      <c r="Q13" s="53">
        <f t="shared" si="0"/>
        <v>4233</v>
      </c>
      <c r="R13" s="61">
        <v>0.02</v>
      </c>
    </row>
    <row r="14" customFormat="1" ht="25" customHeight="1" spans="1:18">
      <c r="A14" s="29" t="s">
        <v>21</v>
      </c>
      <c r="B14" s="30" t="s">
        <v>31</v>
      </c>
      <c r="C14" s="30" t="s">
        <v>32</v>
      </c>
      <c r="D14" s="31" t="s">
        <v>24</v>
      </c>
      <c r="E14" s="32" t="s">
        <v>25</v>
      </c>
      <c r="F14" s="33"/>
      <c r="G14" s="34">
        <v>3700</v>
      </c>
      <c r="H14" s="35" t="s">
        <v>26</v>
      </c>
      <c r="I14" s="48"/>
      <c r="J14" s="48"/>
      <c r="K14" s="48"/>
      <c r="L14" s="48"/>
      <c r="M14" s="48"/>
      <c r="N14" s="48"/>
      <c r="O14" s="48"/>
      <c r="P14" s="48"/>
      <c r="Q14" s="53">
        <f t="shared" si="0"/>
        <v>3774</v>
      </c>
      <c r="R14" s="61">
        <v>0.02</v>
      </c>
    </row>
    <row r="15" customFormat="1" ht="25" customHeight="1" spans="1:18">
      <c r="A15" s="29" t="s">
        <v>21</v>
      </c>
      <c r="B15" s="30" t="s">
        <v>33</v>
      </c>
      <c r="C15" s="30" t="s">
        <v>34</v>
      </c>
      <c r="D15" s="31" t="s">
        <v>24</v>
      </c>
      <c r="E15" s="32" t="s">
        <v>25</v>
      </c>
      <c r="F15" s="33"/>
      <c r="G15" s="34">
        <v>1750</v>
      </c>
      <c r="H15" s="35" t="s">
        <v>26</v>
      </c>
      <c r="I15" s="48"/>
      <c r="J15" s="48"/>
      <c r="K15" s="48"/>
      <c r="L15" s="48"/>
      <c r="M15" s="48"/>
      <c r="N15" s="48"/>
      <c r="O15" s="48"/>
      <c r="P15" s="48"/>
      <c r="Q15" s="53">
        <f t="shared" si="0"/>
        <v>1785</v>
      </c>
      <c r="R15" s="61">
        <v>0.02</v>
      </c>
    </row>
    <row r="16" customFormat="1" ht="25" customHeight="1" spans="1:18">
      <c r="A16" s="29" t="s">
        <v>21</v>
      </c>
      <c r="B16" s="30" t="s">
        <v>35</v>
      </c>
      <c r="C16" s="30" t="s">
        <v>36</v>
      </c>
      <c r="D16" s="31" t="s">
        <v>24</v>
      </c>
      <c r="E16" s="32" t="s">
        <v>25</v>
      </c>
      <c r="F16" s="33"/>
      <c r="G16" s="34">
        <v>2210</v>
      </c>
      <c r="H16" s="35" t="s">
        <v>26</v>
      </c>
      <c r="I16" s="48"/>
      <c r="J16" s="48"/>
      <c r="K16" s="48"/>
      <c r="L16" s="48"/>
      <c r="M16" s="48"/>
      <c r="N16" s="48"/>
      <c r="O16" s="48"/>
      <c r="P16" s="48"/>
      <c r="Q16" s="53">
        <f t="shared" si="0"/>
        <v>2254.2</v>
      </c>
      <c r="R16" s="61">
        <v>0.02</v>
      </c>
    </row>
    <row r="17" customFormat="1" ht="25" customHeight="1" spans="1:18">
      <c r="A17" s="29" t="s">
        <v>21</v>
      </c>
      <c r="B17" s="30">
        <v>173962</v>
      </c>
      <c r="C17" s="30" t="s">
        <v>37</v>
      </c>
      <c r="D17" s="31" t="s">
        <v>24</v>
      </c>
      <c r="E17" s="32" t="s">
        <v>25</v>
      </c>
      <c r="F17" s="33"/>
      <c r="G17" s="34">
        <v>1960</v>
      </c>
      <c r="H17" s="35" t="s">
        <v>26</v>
      </c>
      <c r="I17" s="48"/>
      <c r="J17" s="48"/>
      <c r="K17" s="48"/>
      <c r="L17" s="48"/>
      <c r="M17" s="48"/>
      <c r="N17" s="48"/>
      <c r="O17" s="48"/>
      <c r="P17" s="48"/>
      <c r="Q17" s="53">
        <f t="shared" si="0"/>
        <v>1999.2</v>
      </c>
      <c r="R17" s="61">
        <v>0.02</v>
      </c>
    </row>
    <row r="18" customFormat="1" ht="25" customHeight="1" spans="1:18">
      <c r="A18" s="29"/>
      <c r="B18" s="30">
        <v>173970</v>
      </c>
      <c r="C18" s="30" t="s">
        <v>38</v>
      </c>
      <c r="D18" s="31" t="s">
        <v>24</v>
      </c>
      <c r="E18" s="32" t="s">
        <v>25</v>
      </c>
      <c r="F18" s="33"/>
      <c r="G18" s="34">
        <v>980</v>
      </c>
      <c r="H18" s="35" t="s">
        <v>26</v>
      </c>
      <c r="I18" s="48"/>
      <c r="J18" s="48"/>
      <c r="K18" s="48"/>
      <c r="L18" s="48"/>
      <c r="M18" s="48"/>
      <c r="N18" s="48"/>
      <c r="O18" s="48"/>
      <c r="P18" s="48"/>
      <c r="Q18" s="53">
        <f t="shared" si="0"/>
        <v>999.6</v>
      </c>
      <c r="R18" s="61">
        <v>0.02</v>
      </c>
    </row>
    <row r="19" customFormat="1" ht="25" customHeight="1" spans="1:18">
      <c r="A19" s="29"/>
      <c r="B19" s="30" t="s">
        <v>39</v>
      </c>
      <c r="C19" s="32" t="s">
        <v>40</v>
      </c>
      <c r="D19" s="31" t="s">
        <v>24</v>
      </c>
      <c r="E19" s="32" t="s">
        <v>25</v>
      </c>
      <c r="F19" s="33"/>
      <c r="G19" s="34">
        <v>380</v>
      </c>
      <c r="H19" s="35" t="s">
        <v>26</v>
      </c>
      <c r="I19" s="48"/>
      <c r="J19" s="48"/>
      <c r="K19" s="48"/>
      <c r="L19" s="48"/>
      <c r="M19" s="48"/>
      <c r="N19" s="48"/>
      <c r="O19" s="48"/>
      <c r="P19" s="48"/>
      <c r="Q19" s="53">
        <f t="shared" si="0"/>
        <v>387.6</v>
      </c>
      <c r="R19" s="61">
        <v>0.02</v>
      </c>
    </row>
    <row r="20" customFormat="1" ht="25" customHeight="1" spans="1:18">
      <c r="A20" s="29"/>
      <c r="B20" s="30" t="s">
        <v>41</v>
      </c>
      <c r="C20" s="32" t="s">
        <v>42</v>
      </c>
      <c r="D20" s="31" t="s">
        <v>24</v>
      </c>
      <c r="E20" s="32" t="s">
        <v>25</v>
      </c>
      <c r="F20" s="33"/>
      <c r="G20" s="34">
        <v>320</v>
      </c>
      <c r="H20" s="35" t="s">
        <v>26</v>
      </c>
      <c r="I20" s="48"/>
      <c r="J20" s="48"/>
      <c r="K20" s="48"/>
      <c r="L20" s="48"/>
      <c r="M20" s="48"/>
      <c r="N20" s="48"/>
      <c r="O20" s="48"/>
      <c r="P20" s="48"/>
      <c r="Q20" s="53">
        <f t="shared" si="0"/>
        <v>326.4</v>
      </c>
      <c r="R20" s="61">
        <v>0.02</v>
      </c>
    </row>
    <row r="21" customFormat="1" ht="25" customHeight="1" spans="1:18">
      <c r="A21" s="29"/>
      <c r="B21" s="32" t="s">
        <v>43</v>
      </c>
      <c r="C21" s="32" t="s">
        <v>44</v>
      </c>
      <c r="D21" s="31" t="s">
        <v>24</v>
      </c>
      <c r="E21" s="32" t="s">
        <v>25</v>
      </c>
      <c r="F21" s="33"/>
      <c r="G21" s="34">
        <v>2500</v>
      </c>
      <c r="H21" s="35" t="s">
        <v>26</v>
      </c>
      <c r="I21" s="48"/>
      <c r="J21" s="48"/>
      <c r="K21" s="48"/>
      <c r="L21" s="48"/>
      <c r="M21" s="48"/>
      <c r="N21" s="48"/>
      <c r="O21" s="48"/>
      <c r="P21" s="48"/>
      <c r="Q21" s="53">
        <f t="shared" si="0"/>
        <v>2550</v>
      </c>
      <c r="R21" s="61">
        <v>0.02</v>
      </c>
    </row>
    <row r="22" customFormat="1" ht="25" customHeight="1" spans="1:18">
      <c r="A22" s="29"/>
      <c r="B22" s="32" t="s">
        <v>45</v>
      </c>
      <c r="C22" s="32" t="s">
        <v>46</v>
      </c>
      <c r="D22" s="31" t="s">
        <v>24</v>
      </c>
      <c r="E22" s="32" t="s">
        <v>25</v>
      </c>
      <c r="F22" s="33"/>
      <c r="G22" s="34">
        <v>2500</v>
      </c>
      <c r="H22" s="35" t="s">
        <v>26</v>
      </c>
      <c r="I22" s="48"/>
      <c r="J22" s="48"/>
      <c r="K22" s="48"/>
      <c r="L22" s="48"/>
      <c r="M22" s="48"/>
      <c r="N22" s="48"/>
      <c r="O22" s="48"/>
      <c r="P22" s="48"/>
      <c r="Q22" s="53">
        <f t="shared" si="0"/>
        <v>2550</v>
      </c>
      <c r="R22" s="61">
        <v>0.02</v>
      </c>
    </row>
    <row r="23" s="2" customFormat="1" ht="27" customHeight="1" spans="1:18">
      <c r="A23" s="36" t="s">
        <v>47</v>
      </c>
      <c r="B23" s="37"/>
      <c r="C23" s="37"/>
      <c r="D23" s="38"/>
      <c r="E23" s="39"/>
      <c r="F23" s="40"/>
      <c r="G23" s="41">
        <f>SUM(G11:G22)</f>
        <v>23800</v>
      </c>
      <c r="H23" s="42"/>
      <c r="I23" s="49"/>
      <c r="J23" s="49"/>
      <c r="K23" s="49"/>
      <c r="L23" s="49"/>
      <c r="M23" s="49"/>
      <c r="N23" s="49"/>
      <c r="O23" s="49"/>
      <c r="P23" s="49"/>
      <c r="Q23" s="62">
        <f>SUM(Q11:Q22)</f>
        <v>24276</v>
      </c>
      <c r="R23" s="62"/>
    </row>
    <row r="24" s="3" customFormat="1" ht="20" customHeight="1" spans="1:18">
      <c r="A24" s="43" t="s">
        <v>48</v>
      </c>
      <c r="B24" s="44"/>
      <c r="C24" s="44"/>
      <c r="D24" s="43"/>
      <c r="E24" s="45"/>
      <c r="F24" s="45"/>
      <c r="G24" s="46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</row>
    <row r="25" s="3" customFormat="1" ht="20" customHeight="1" spans="1:18">
      <c r="A25" s="43" t="s">
        <v>49</v>
      </c>
      <c r="B25" s="44"/>
      <c r="C25" s="44"/>
      <c r="D25" s="43"/>
      <c r="E25" s="43"/>
      <c r="F25" s="43"/>
      <c r="G25" s="47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</row>
    <row r="26" s="3" customFormat="1" ht="20" customHeight="1" spans="1:18">
      <c r="A26" s="43" t="s">
        <v>50</v>
      </c>
      <c r="B26" s="44"/>
      <c r="C26" s="44"/>
      <c r="D26" s="43"/>
      <c r="E26" s="43"/>
      <c r="F26" s="43"/>
      <c r="G26" s="47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</row>
    <row r="27" s="3" customFormat="1" ht="20" customHeight="1" spans="1:18">
      <c r="A27" s="43" t="s">
        <v>51</v>
      </c>
      <c r="B27" s="44"/>
      <c r="C27" s="44"/>
      <c r="D27" s="43"/>
      <c r="E27" s="43"/>
      <c r="F27" s="43"/>
      <c r="G27" s="47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</row>
    <row r="28" s="3" customFormat="1" ht="20" customHeight="1" spans="1:18">
      <c r="A28" s="43" t="s">
        <v>52</v>
      </c>
      <c r="B28" s="44"/>
      <c r="C28" s="44"/>
      <c r="D28" s="43"/>
      <c r="E28" s="43"/>
      <c r="F28" s="43"/>
      <c r="G28" s="47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</row>
    <row r="29" ht="24" customHeight="1"/>
    <row r="30" ht="32.4" spans="14:14">
      <c r="N30" s="6"/>
    </row>
    <row r="31" ht="28.2" spans="14:14">
      <c r="N31" s="8"/>
    </row>
    <row r="32" ht="22.2" spans="14:14">
      <c r="N32" s="50"/>
    </row>
    <row r="33" ht="22.2" spans="14:14">
      <c r="N33" s="50"/>
    </row>
    <row r="34" ht="22.2" spans="14:14">
      <c r="N34" s="50"/>
    </row>
    <row r="35" ht="22.2" spans="14:14">
      <c r="N35" s="50"/>
    </row>
    <row r="36" ht="22.2" spans="14:14">
      <c r="N36" s="50"/>
    </row>
    <row r="37" ht="22.2" spans="14:14">
      <c r="N37" s="50"/>
    </row>
    <row r="38" spans="14:14">
      <c r="N38" s="51"/>
    </row>
    <row r="39" spans="14:14">
      <c r="N39" s="52"/>
    </row>
    <row r="40" ht="21" spans="14:17">
      <c r="N40" s="53"/>
      <c r="P40" s="4">
        <v>60</v>
      </c>
      <c r="Q40" s="4">
        <v>100</v>
      </c>
    </row>
    <row r="41" ht="21" spans="14:17">
      <c r="N41" s="53"/>
      <c r="P41" s="4">
        <v>300</v>
      </c>
      <c r="Q41" s="4">
        <v>500</v>
      </c>
    </row>
    <row r="42" ht="21" spans="14:17">
      <c r="N42" s="53"/>
      <c r="P42" s="4">
        <f>SUM(P40:P41)</f>
        <v>360</v>
      </c>
      <c r="Q42" s="4">
        <f>SUM(Q40:Q41)</f>
        <v>600</v>
      </c>
    </row>
    <row r="43" ht="21" spans="14:17">
      <c r="N43" s="53"/>
      <c r="P43" s="4">
        <v>1.025</v>
      </c>
      <c r="Q43" s="4">
        <v>1.025</v>
      </c>
    </row>
    <row r="44" ht="21" spans="14:17">
      <c r="N44" s="53"/>
      <c r="P44" s="4">
        <f>P43*P42</f>
        <v>369</v>
      </c>
      <c r="Q44" s="4">
        <f>Q43*Q42</f>
        <v>615</v>
      </c>
    </row>
    <row r="45" ht="21" spans="14:14">
      <c r="N45" s="53"/>
    </row>
    <row r="46" ht="21" spans="14:14">
      <c r="N46" s="53"/>
    </row>
    <row r="47" ht="21" spans="14:14">
      <c r="N47" s="53"/>
    </row>
    <row r="48" ht="20.4" spans="14:14">
      <c r="N48" s="54"/>
    </row>
    <row r="49" ht="20.4" spans="14:14">
      <c r="N49" s="55"/>
    </row>
    <row r="50" spans="14:14">
      <c r="N50" s="56"/>
    </row>
    <row r="51" spans="14:14">
      <c r="N51" s="56"/>
    </row>
    <row r="52" spans="14:17">
      <c r="N52" s="56"/>
      <c r="Q52" s="4">
        <v>330000</v>
      </c>
    </row>
    <row r="53" spans="17:17">
      <c r="Q53" s="4">
        <v>300758</v>
      </c>
    </row>
    <row r="54" spans="17:17">
      <c r="Q54" s="4">
        <v>7939</v>
      </c>
    </row>
    <row r="55" spans="17:17">
      <c r="Q55" s="4">
        <v>17114</v>
      </c>
    </row>
    <row r="56" spans="17:17">
      <c r="Q56" s="4">
        <v>35000</v>
      </c>
    </row>
  </sheetData>
  <mergeCells count="42">
    <mergeCell ref="B1:R1"/>
    <mergeCell ref="A2:R2"/>
    <mergeCell ref="E11:F11"/>
    <mergeCell ref="H11:P11"/>
    <mergeCell ref="E12:F12"/>
    <mergeCell ref="H12:P12"/>
    <mergeCell ref="E13:F13"/>
    <mergeCell ref="H13:P13"/>
    <mergeCell ref="E14:F14"/>
    <mergeCell ref="H14:P14"/>
    <mergeCell ref="E15:F15"/>
    <mergeCell ref="H15:P15"/>
    <mergeCell ref="E16:F16"/>
    <mergeCell ref="H16:P16"/>
    <mergeCell ref="E17:F17"/>
    <mergeCell ref="H17:P17"/>
    <mergeCell ref="E18:F18"/>
    <mergeCell ref="H18:P18"/>
    <mergeCell ref="E19:F19"/>
    <mergeCell ref="H19:P19"/>
    <mergeCell ref="E20:F20"/>
    <mergeCell ref="H20:P20"/>
    <mergeCell ref="E21:F21"/>
    <mergeCell ref="H21:P21"/>
    <mergeCell ref="E22:F22"/>
    <mergeCell ref="H22:P22"/>
    <mergeCell ref="H23:P23"/>
    <mergeCell ref="E24:R24"/>
    <mergeCell ref="E25:R25"/>
    <mergeCell ref="E26:R26"/>
    <mergeCell ref="E27:R27"/>
    <mergeCell ref="E28:R28"/>
    <mergeCell ref="A9:A10"/>
    <mergeCell ref="B9:B10"/>
    <mergeCell ref="C9:C10"/>
    <mergeCell ref="D9:D10"/>
    <mergeCell ref="G9:G10"/>
    <mergeCell ref="N38:N39"/>
    <mergeCell ref="Q9:Q10"/>
    <mergeCell ref="R9:R10"/>
    <mergeCell ref="E9:F10"/>
    <mergeCell ref="H9:P10"/>
  </mergeCells>
  <pageMargins left="0.196527777777778" right="0.15625" top="0.118055555555556" bottom="0.0777777777777778" header="0.235416666666667" footer="0.0777777777777778"/>
  <pageSetup paperSize="9" scale="56" orientation="landscape"/>
  <headerFooter/>
  <rowBreaks count="6" manualBreakCount="6">
    <brk id="31" max="17" man="1"/>
    <brk id="32" max="16383" man="1"/>
    <brk id="33" max="16383" man="1"/>
    <brk id="36" max="17" man="1"/>
    <brk id="36" max="16383" man="1"/>
    <brk id="38" max="17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H18" sqref="H17:H18"/>
    </sheetView>
  </sheetViews>
  <sheetFormatPr defaultColWidth="9" defaultRowHeight="14.4"/>
  <sheetData/>
  <pageMargins left="0.699305555555556" right="0.699305555555556" top="0.75" bottom="0.75" header="0.3" footer="0.3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I26" sqref="I26"/>
    </sheetView>
  </sheetViews>
  <sheetFormatPr defaultColWidth="9" defaultRowHeight="14.4"/>
  <sheetData/>
  <pageMargins left="0.699305555555556" right="0.699305555555556" top="0.75" bottom="0.75" header="0.3" footer="0.3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H30" sqref="H30"/>
    </sheetView>
  </sheetViews>
  <sheetFormatPr defaultColWidth="9" defaultRowHeight="14.4"/>
  <sheetData/>
  <pageMargins left="0.699305555555556" right="0.699305555555556" top="0.75" bottom="0.75" header="0.3" footer="0.3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LUMIX STYLES BOOKING</vt:lpstr>
      <vt:lpstr>JG-MW7</vt:lpstr>
      <vt:lpstr>JG-MW3</vt:lpstr>
      <vt:lpstr>coating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2006-09-16T00:00:00Z</dcterms:created>
  <cp:lastPrinted>2022-09-22T02:03:00Z</cp:lastPrinted>
  <dcterms:modified xsi:type="dcterms:W3CDTF">2025-08-27T09:06:44Z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8306391D67344134A095429D13C97E63</vt:lpwstr>
  </property>
</Properties>
</file>