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52"/>
  </bookViews>
  <sheets>
    <sheet name="384597成人" sheetId="1" r:id="rId1"/>
  </sheets>
  <definedNames>
    <definedName name="_xlnm._FilterDatabase" localSheetId="0" hidden="1">'384597成人'!$A$1:$F$15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<sst xmlns="http://schemas.openxmlformats.org/spreadsheetml/2006/main" count="68" uniqueCount="20">
  <si>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</si>
  <si>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</si>
  <si>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</si>
  <si>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</si>
  <si>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8/21下单数</t>
  </si>
  <si>
    <t>吊牌</t>
  </si>
  <si>
    <t>842-0104</t>
  </si>
  <si>
    <t>米色 BIRCH</t>
  </si>
  <si>
    <t>XS</t>
  </si>
  <si>
    <t>S</t>
  </si>
  <si>
    <t>M</t>
  </si>
  <si>
    <t>L</t>
  </si>
  <si>
    <t>XL</t>
  </si>
  <si>
    <t>XXL</t>
  </si>
  <si>
    <t>TTL</t>
  </si>
  <si>
    <t>磨砂红 MAYFAIR ROSE</t>
  </si>
  <si>
    <t>合计</t>
  </si>
  <si>
    <t>total</t>
  </si>
  <si>
    <t>总订单</t>
  </si>
  <si>
    <t>842-2843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</si>
</sst>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5"/>
  <sheetViews>
    <sheetView tabSelected="1" workbookViewId="0">
      <selection activeCell="G1" sqref="G$1:V$1048576"/>
    </sheetView>
  </sheetViews>
  <sheetFormatPr defaultColWidth="9" defaultRowHeight="14.25"/>
  <cols>
    <col min="2" max="2" width="11.25" style="1" customWidth="1"/>
    <col min="3" max="3" width="37.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1" width="11.625" hidden="1" customWidth="1"/>
    <col min="12" max="22" width="9" hidden="1" customWidth="1"/>
    <col min="23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5" t="s">
        <v>6</v>
      </c>
      <c r="C2" s="5" t="s">
        <v>7</v>
      </c>
      <c r="D2" s="11" t="s">
        <v>8</v>
      </c>
      <c r="E2" s="12">
        <v>536</v>
      </c>
      <c r="F2" s="13">
        <v>555</v>
      </c>
      <c r="G2" s="10">
        <f t="shared" ref="G2:G15" si="0">E2*0.02</f>
        <v>10.72</v>
      </c>
      <c r="H2" s="14">
        <f t="shared" ref="H2:H15" si="1">G2+E2</f>
        <v>546.72</v>
      </c>
      <c r="I2" s="10">
        <f t="shared" ref="I2:I15" si="2">F2-E2</f>
        <v>19</v>
      </c>
      <c r="J2" s="16">
        <f t="shared" ref="J2:J15" si="3">F2/E2</f>
        <v>1.03544776119403</v>
      </c>
      <c r="K2"/>
    </row>
    <row r="3" s="1" customFormat="1" ht="15.75" customHeight="1" spans="1:10">
      <c r="A3" s="4" t="s">
        <v>5</v>
      </c>
      <c r="B3" s="5" t="s">
        <v>6</v>
      </c>
      <c r="C3" s="5" t="s">
        <v>7</v>
      </c>
      <c r="D3" s="11" t="s">
        <v>9</v>
      </c>
      <c r="E3" s="12">
        <v>955</v>
      </c>
      <c r="F3" s="13">
        <v>980</v>
      </c>
      <c r="G3" s="10">
        <f t="shared" si="0"/>
        <v>19.1</v>
      </c>
      <c r="H3" s="14">
        <f t="shared" si="1"/>
        <v>974.1</v>
      </c>
      <c r="I3" s="10">
        <f t="shared" si="2"/>
        <v>25</v>
      </c>
      <c r="J3" s="16">
        <f t="shared" si="3"/>
        <v>1.0261780104712</v>
      </c>
    </row>
    <row r="4" s="1" customFormat="1" ht="15.75" customHeight="1" spans="1:10">
      <c r="A4" s="4" t="s">
        <v>5</v>
      </c>
      <c r="B4" s="5" t="s">
        <v>6</v>
      </c>
      <c r="C4" s="5" t="s">
        <v>7</v>
      </c>
      <c r="D4" s="11" t="s">
        <v>10</v>
      </c>
      <c r="E4" s="12">
        <v>1315</v>
      </c>
      <c r="F4" s="13">
        <v>1350</v>
      </c>
      <c r="G4" s="10">
        <f t="shared" si="0"/>
        <v>26.3</v>
      </c>
      <c r="H4" s="14">
        <f t="shared" si="1"/>
        <v>1341.3</v>
      </c>
      <c r="I4" s="10">
        <f t="shared" si="2"/>
        <v>35</v>
      </c>
      <c r="J4" s="16">
        <f t="shared" si="3"/>
        <v>1.02661596958175</v>
      </c>
    </row>
    <row r="5" s="1" customFormat="1" ht="15.75" customHeight="1" spans="1:19">
      <c r="A5" s="4" t="s">
        <v>5</v>
      </c>
      <c r="B5" s="5" t="s">
        <v>6</v>
      </c>
      <c r="C5" s="5" t="s">
        <v>7</v>
      </c>
      <c r="D5" s="11" t="s">
        <v>11</v>
      </c>
      <c r="E5" s="12">
        <v>1230</v>
      </c>
      <c r="F5" s="13">
        <v>1255</v>
      </c>
      <c r="G5" s="10">
        <f t="shared" si="0"/>
        <v>24.6</v>
      </c>
      <c r="H5" s="14">
        <f t="shared" si="1"/>
        <v>1254.6</v>
      </c>
      <c r="I5" s="10">
        <f t="shared" si="2"/>
        <v>25</v>
      </c>
      <c r="J5" s="16">
        <f t="shared" si="3"/>
        <v>1.02032520325203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5" t="s">
        <v>6</v>
      </c>
      <c r="C6" s="5" t="s">
        <v>7</v>
      </c>
      <c r="D6" s="11" t="s">
        <v>12</v>
      </c>
      <c r="E6" s="12">
        <v>644</v>
      </c>
      <c r="F6" s="13">
        <v>660</v>
      </c>
      <c r="G6" s="10">
        <f t="shared" si="0"/>
        <v>12.88</v>
      </c>
      <c r="H6" s="14">
        <f t="shared" si="1"/>
        <v>656.88</v>
      </c>
      <c r="I6" s="10">
        <f t="shared" si="2"/>
        <v>16</v>
      </c>
      <c r="J6" s="16">
        <f t="shared" si="3"/>
        <v>1.02484472049689</v>
      </c>
    </row>
    <row r="7" s="1" customFormat="1" ht="15.75" customHeight="1" spans="1:20">
      <c r="A7" s="4" t="s">
        <v>5</v>
      </c>
      <c r="B7" s="5" t="s">
        <v>6</v>
      </c>
      <c r="C7" s="5" t="s">
        <v>7</v>
      </c>
      <c r="D7" s="11" t="s">
        <v>13</v>
      </c>
      <c r="E7" s="12">
        <v>419</v>
      </c>
      <c r="F7" s="13">
        <v>435</v>
      </c>
      <c r="G7" s="10">
        <f t="shared" si="0"/>
        <v>8.38</v>
      </c>
      <c r="H7" s="14">
        <f t="shared" si="1"/>
        <v>427.38</v>
      </c>
      <c r="I7" s="10">
        <f t="shared" si="2"/>
        <v>16</v>
      </c>
      <c r="J7" s="16">
        <f t="shared" si="3"/>
        <v>1.0381861575179</v>
      </c>
      <c r="L7" s="17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5099</v>
      </c>
      <c r="F8" s="13">
        <f>SUM(F2:F7)</f>
        <v>5235</v>
      </c>
      <c r="G8" s="10">
        <f t="shared" si="0"/>
        <v>101.98</v>
      </c>
      <c r="H8" s="14">
        <f t="shared" si="1"/>
        <v>5200.98</v>
      </c>
      <c r="I8" s="10">
        <f t="shared" si="2"/>
        <v>136</v>
      </c>
      <c r="J8" s="16">
        <f t="shared" si="3"/>
        <v>1.02667189645028</v>
      </c>
      <c r="L8" s="17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11">
      <c r="A9" s="4" t="s">
        <v>5</v>
      </c>
      <c r="B9" s="5" t="s">
        <v>6</v>
      </c>
      <c r="C9" s="5" t="s">
        <v>15</v>
      </c>
      <c r="D9" s="11" t="s">
        <v>8</v>
      </c>
      <c r="E9" s="12">
        <v>781</v>
      </c>
      <c r="F9" s="13">
        <v>800</v>
      </c>
      <c r="G9" s="10">
        <f t="shared" si="0"/>
        <v>15.62</v>
      </c>
      <c r="H9" s="14">
        <f t="shared" si="1"/>
        <v>796.62</v>
      </c>
      <c r="I9" s="10">
        <f t="shared" si="2"/>
        <v>19</v>
      </c>
      <c r="J9" s="16">
        <f t="shared" si="3"/>
        <v>1.02432778489117</v>
      </c>
      <c r="K9"/>
    </row>
    <row r="10" s="1" customFormat="1" ht="15.75" customHeight="1" spans="1:10">
      <c r="A10" s="4" t="s">
        <v>5</v>
      </c>
      <c r="B10" s="5" t="s">
        <v>6</v>
      </c>
      <c r="C10" s="5" t="s">
        <v>15</v>
      </c>
      <c r="D10" s="11" t="s">
        <v>9</v>
      </c>
      <c r="E10" s="12">
        <v>1399</v>
      </c>
      <c r="F10" s="13">
        <v>1430</v>
      </c>
      <c r="G10" s="10">
        <f t="shared" si="0"/>
        <v>27.98</v>
      </c>
      <c r="H10" s="14">
        <f t="shared" si="1"/>
        <v>1426.98</v>
      </c>
      <c r="I10" s="10">
        <f t="shared" si="2"/>
        <v>31</v>
      </c>
      <c r="J10" s="16">
        <f t="shared" si="3"/>
        <v>1.02215868477484</v>
      </c>
    </row>
    <row r="11" s="1" customFormat="1" ht="15.75" customHeight="1" spans="1:10">
      <c r="A11" s="4" t="s">
        <v>5</v>
      </c>
      <c r="B11" s="5" t="s">
        <v>6</v>
      </c>
      <c r="C11" s="5" t="s">
        <v>15</v>
      </c>
      <c r="D11" s="11" t="s">
        <v>10</v>
      </c>
      <c r="E11" s="12">
        <v>1891</v>
      </c>
      <c r="F11" s="13">
        <v>1930</v>
      </c>
      <c r="G11" s="10">
        <f t="shared" si="0"/>
        <v>37.82</v>
      </c>
      <c r="H11" s="14">
        <f t="shared" si="1"/>
        <v>1928.82</v>
      </c>
      <c r="I11" s="10">
        <f t="shared" si="2"/>
        <v>39</v>
      </c>
      <c r="J11" s="16">
        <f t="shared" si="3"/>
        <v>1.02062400846113</v>
      </c>
    </row>
    <row r="12" s="1" customFormat="1" ht="15.75" customHeight="1" spans="1:19">
      <c r="A12" s="4" t="s">
        <v>5</v>
      </c>
      <c r="B12" s="5" t="s">
        <v>6</v>
      </c>
      <c r="C12" s="5" t="s">
        <v>15</v>
      </c>
      <c r="D12" s="11" t="s">
        <v>11</v>
      </c>
      <c r="E12" s="12">
        <v>1765</v>
      </c>
      <c r="F12" s="13">
        <v>1800</v>
      </c>
      <c r="G12" s="10">
        <f t="shared" si="0"/>
        <v>35.3</v>
      </c>
      <c r="H12" s="14">
        <f t="shared" si="1"/>
        <v>1800.3</v>
      </c>
      <c r="I12" s="10">
        <f t="shared" si="2"/>
        <v>35</v>
      </c>
      <c r="J12" s="16">
        <f t="shared" si="3"/>
        <v>1.01983002832861</v>
      </c>
      <c r="L12" s="10"/>
      <c r="M12" s="10"/>
      <c r="N12" s="10"/>
      <c r="O12" s="10"/>
      <c r="P12" s="10"/>
      <c r="Q12" s="10"/>
      <c r="R12" s="10"/>
      <c r="S12" s="10"/>
    </row>
    <row r="13" s="1" customFormat="1" ht="15.75" customHeight="1" spans="1:10">
      <c r="A13" s="4" t="s">
        <v>5</v>
      </c>
      <c r="B13" s="5" t="s">
        <v>6</v>
      </c>
      <c r="C13" s="5" t="s">
        <v>15</v>
      </c>
      <c r="D13" s="11" t="s">
        <v>12</v>
      </c>
      <c r="E13" s="12">
        <v>980</v>
      </c>
      <c r="F13" s="13">
        <v>1000</v>
      </c>
      <c r="G13" s="10">
        <f t="shared" si="0"/>
        <v>19.6</v>
      </c>
      <c r="H13" s="14">
        <f t="shared" si="1"/>
        <v>999.6</v>
      </c>
      <c r="I13" s="10">
        <f t="shared" si="2"/>
        <v>20</v>
      </c>
      <c r="J13" s="16">
        <f t="shared" si="3"/>
        <v>1.02040816326531</v>
      </c>
    </row>
    <row r="14" s="1" customFormat="1" ht="15.75" customHeight="1" spans="1:20">
      <c r="A14" s="4" t="s">
        <v>5</v>
      </c>
      <c r="B14" s="5" t="s">
        <v>6</v>
      </c>
      <c r="C14" s="5" t="s">
        <v>15</v>
      </c>
      <c r="D14" s="11" t="s">
        <v>13</v>
      </c>
      <c r="E14" s="12">
        <v>614</v>
      </c>
      <c r="F14" s="13">
        <v>630</v>
      </c>
      <c r="G14" s="10">
        <f t="shared" si="0"/>
        <v>12.28</v>
      </c>
      <c r="H14" s="14">
        <f t="shared" si="1"/>
        <v>626.28</v>
      </c>
      <c r="I14" s="10">
        <f t="shared" si="2"/>
        <v>16</v>
      </c>
      <c r="J14" s="16">
        <f t="shared" si="3"/>
        <v>1.02605863192182</v>
      </c>
      <c r="L14" s="17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7430</v>
      </c>
      <c r="F15" s="13">
        <f>SUM(F9:F14)</f>
        <v>7590</v>
      </c>
      <c r="G15" s="10">
        <f t="shared" si="0"/>
        <v>148.6</v>
      </c>
      <c r="H15" s="14">
        <f t="shared" si="1"/>
        <v>7578.6</v>
      </c>
      <c r="I15" s="10">
        <f t="shared" si="2"/>
        <v>160</v>
      </c>
      <c r="J15" s="16">
        <f t="shared" si="3"/>
        <v>1.02153432032301</v>
      </c>
      <c r="L15" s="17"/>
      <c r="M15" s="10"/>
      <c r="N15" s="10"/>
      <c r="O15" s="10"/>
      <c r="P15" s="10"/>
      <c r="Q15" s="10"/>
      <c r="R15" s="10"/>
      <c r="S15" s="10"/>
      <c r="T15" s="10"/>
    </row>
    <row r="16" spans="12:20">
      <c r="L16" s="17"/>
      <c r="M16" s="10"/>
      <c r="N16" s="10"/>
      <c r="O16" s="10"/>
      <c r="P16" s="10"/>
      <c r="Q16" s="10"/>
      <c r="R16" s="10"/>
      <c r="S16" s="10"/>
      <c r="T16" s="10"/>
    </row>
    <row r="21" spans="7:8">
      <c r="G21">
        <v>536</v>
      </c>
      <c r="H21">
        <v>781</v>
      </c>
    </row>
    <row r="22" spans="7:8">
      <c r="G22">
        <v>955</v>
      </c>
      <c r="H22">
        <v>1399</v>
      </c>
    </row>
    <row r="23" spans="7:21">
      <c r="G23">
        <v>1315</v>
      </c>
      <c r="H23">
        <v>1891</v>
      </c>
      <c r="M23" s="1" t="s">
        <v>8</v>
      </c>
      <c r="N23" s="1" t="s">
        <v>9</v>
      </c>
      <c r="O23" s="1" t="s">
        <v>10</v>
      </c>
      <c r="P23" s="1" t="s">
        <v>11</v>
      </c>
      <c r="Q23" s="1" t="s">
        <v>12</v>
      </c>
      <c r="R23" s="1" t="s">
        <v>13</v>
      </c>
      <c r="S23" s="1" t="s">
        <v>16</v>
      </c>
      <c r="T23" s="1"/>
      <c r="U23" s="1"/>
    </row>
    <row r="24" spans="7:21">
      <c r="G24">
        <v>1230</v>
      </c>
      <c r="H24">
        <v>1765</v>
      </c>
      <c r="M24" s="1"/>
      <c r="N24" s="1"/>
      <c r="O24" s="1"/>
      <c r="P24" s="1"/>
      <c r="Q24" s="1"/>
      <c r="R24" s="1"/>
      <c r="S24" s="1"/>
      <c r="T24" s="1"/>
      <c r="U24" s="1"/>
    </row>
    <row r="25" spans="7:21">
      <c r="G25">
        <v>644</v>
      </c>
      <c r="H25">
        <v>980</v>
      </c>
      <c r="J25" s="3" t="s">
        <v>6</v>
      </c>
      <c r="K25" t="s">
        <v>7</v>
      </c>
      <c r="M25" s="1"/>
      <c r="N25" s="1"/>
      <c r="O25" s="1"/>
      <c r="P25" s="1"/>
      <c r="Q25" s="1"/>
      <c r="R25" s="1"/>
      <c r="S25" s="1"/>
      <c r="T25" s="1"/>
      <c r="U25" s="1"/>
    </row>
    <row r="26" spans="7:21">
      <c r="G26">
        <v>419</v>
      </c>
      <c r="H26">
        <v>614</v>
      </c>
      <c r="M26" s="1">
        <v>536</v>
      </c>
      <c r="N26" s="1">
        <v>955</v>
      </c>
      <c r="O26" s="1">
        <v>1315</v>
      </c>
      <c r="P26" s="1">
        <v>1230</v>
      </c>
      <c r="Q26" s="1">
        <v>644</v>
      </c>
      <c r="R26" s="1">
        <v>419</v>
      </c>
      <c r="S26" s="1">
        <f>SUM(M26:R26)</f>
        <v>5099</v>
      </c>
      <c r="T26" s="1"/>
      <c r="U26" s="1"/>
    </row>
    <row r="27" spans="11:21">
      <c r="K27" t="s">
        <v>15</v>
      </c>
      <c r="M27" s="1">
        <v>781</v>
      </c>
      <c r="N27" s="1">
        <v>1399</v>
      </c>
      <c r="O27" s="1">
        <v>1891</v>
      </c>
      <c r="P27" s="1">
        <v>1765</v>
      </c>
      <c r="Q27" s="1">
        <v>980</v>
      </c>
      <c r="R27" s="1">
        <v>614</v>
      </c>
      <c r="S27" s="1">
        <f>SUM(M27:R27)</f>
        <v>7430</v>
      </c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2:21">
      <c r="L29" t="s">
        <v>17</v>
      </c>
      <c r="M29" s="1">
        <f>SUM(M25:M27)</f>
        <v>1317</v>
      </c>
      <c r="N29" s="1">
        <f t="shared" ref="N29:S29" si="4">SUM(N25:N27)</f>
        <v>2354</v>
      </c>
      <c r="O29" s="1">
        <f t="shared" si="4"/>
        <v>3206</v>
      </c>
      <c r="P29" s="1">
        <f t="shared" si="4"/>
        <v>2995</v>
      </c>
      <c r="Q29" s="1">
        <f t="shared" si="4"/>
        <v>1624</v>
      </c>
      <c r="R29" s="1">
        <f t="shared" si="4"/>
        <v>1033</v>
      </c>
      <c r="S29" s="1">
        <f t="shared" si="4"/>
        <v>12529</v>
      </c>
      <c r="T29" s="1"/>
      <c r="U29" s="1"/>
    </row>
    <row r="30" spans="13:21">
      <c r="M30" s="1"/>
      <c r="N30" s="1"/>
      <c r="O30" s="1"/>
      <c r="P30" s="1"/>
      <c r="Q30" s="1"/>
      <c r="R30" s="1"/>
      <c r="S30" s="1"/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0:21">
      <c r="J34" s="3" t="s">
        <v>18</v>
      </c>
      <c r="L34" t="s">
        <v>19</v>
      </c>
      <c r="M34" s="1">
        <v>765</v>
      </c>
      <c r="N34" s="1">
        <v>1355</v>
      </c>
      <c r="O34" s="1">
        <v>2123</v>
      </c>
      <c r="P34" s="1">
        <v>1970</v>
      </c>
      <c r="Q34" s="1">
        <v>1227</v>
      </c>
      <c r="R34" s="1">
        <v>804</v>
      </c>
      <c r="S34" s="1"/>
      <c r="T34" s="1"/>
      <c r="U34" s="1"/>
    </row>
    <row r="35" spans="10:21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0"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0:20"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autoFilter xmlns:etc="http://www.wps.cn/officeDocument/2017/etCustomData" ref="A1:F15" etc:filterBottomFollowUsedRange="0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384597成人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2020-05-08T05:41:00Z</dcterms:created>
  <cp:lastPrinted>2022-02-09T07:53:00Z</cp:lastPrinted>
  <dcterms:modified xsi:type="dcterms:W3CDTF">2025-08-22T05:19:15Z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2052-12.1.0.22529</vt:lpwstr>
  </property>
</Properties>
</file>