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LUMIX STYLES BOOKING" sheetId="1" r:id="rId1"/>
    <sheet name="JG-MW7" sheetId="2" r:id="rId2"/>
    <sheet name="JG-MW3" sheetId="3" r:id="rId3"/>
    <sheet name="coating" sheetId="4" r:id="rId4"/>
  </sheets>
  <definedNames>
    <definedName name="_xlnm.Print_Area" localSheetId="0">'LUMIX STYLES BOOKING'!$A$1:$R$38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<sst xmlns="http://schemas.openxmlformats.org/spreadsheetml/2006/main" count="164" uniqueCount="67">
  <si>
    <t>威斯嘉服装有限公司</t>
  </si>
  <si>
    <t>申      购      单</t>
  </si>
  <si>
    <r>
      <rPr>
        <sz val="18"/>
        <rFont val="宋体"/>
        <charset val="134"/>
      </rPr>
      <t>采购款号</t>
    </r>
    <r>
      <rPr>
        <sz val="18"/>
        <rFont val="Times New Roman"/>
        <charset val="134"/>
      </rPr>
      <t>:-</t>
    </r>
    <r>
      <rPr>
        <sz val="18"/>
        <color rgb="FFFF0000"/>
        <rFont val="Times New Roman"/>
        <charset val="134"/>
      </rPr>
      <t>20250919-1</t>
    </r>
  </si>
  <si>
    <t>采购员：何佩珊/梁珍</t>
  </si>
  <si>
    <r>
      <rPr>
        <sz val="18"/>
        <rFont val="宋体"/>
        <charset val="134"/>
      </rPr>
      <t>供应商名称</t>
    </r>
    <r>
      <rPr>
        <sz val="18"/>
        <rFont val="Times New Roman"/>
        <charset val="134"/>
      </rPr>
      <t xml:space="preserve">: </t>
    </r>
    <r>
      <rPr>
        <sz val="18"/>
        <rFont val="宋体"/>
        <charset val="134"/>
      </rPr>
      <t>上海汭珩</t>
    </r>
  </si>
  <si>
    <r>
      <rPr>
        <sz val="18"/>
        <rFont val="宋体"/>
        <charset val="134"/>
      </rPr>
      <t>采购日期</t>
    </r>
    <r>
      <rPr>
        <sz val="18"/>
        <rFont val="Times New Roman"/>
        <charset val="134"/>
      </rPr>
      <t xml:space="preserve">:  </t>
    </r>
    <r>
      <rPr>
        <sz val="18"/>
        <color rgb="FFFF0000"/>
        <rFont val="Times New Roman"/>
        <charset val="134"/>
      </rPr>
      <t>2025-9-19</t>
    </r>
  </si>
  <si>
    <r>
      <rPr>
        <sz val="18"/>
        <rFont val="宋体"/>
        <charset val="134"/>
      </rPr>
      <t>供应商地址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</si>
  <si>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送货地址</t>
    </r>
    <r>
      <rPr>
        <sz val="18"/>
        <rFont val="Times New Roman"/>
        <charset val="134"/>
      </rPr>
      <t>:</t>
    </r>
    <r>
      <rPr>
        <sz val="18"/>
        <rFont val="宋体"/>
        <charset val="134"/>
      </rPr>
      <t>广东顺德区均安镇畅兴工业园均益路</t>
    </r>
    <r>
      <rPr>
        <sz val="18"/>
        <rFont val="Times New Roman"/>
        <charset val="134"/>
      </rPr>
      <t>9</t>
    </r>
    <r>
      <rPr>
        <sz val="18"/>
        <rFont val="宋体"/>
        <charset val="134"/>
      </rPr>
      <t>号</t>
    </r>
    <r>
      <rPr>
        <sz val="18"/>
        <rFont val="Times New Roman"/>
        <charset val="134"/>
      </rPr>
      <t xml:space="preserve">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</si>
  <si>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 xml:space="preserve">: 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</si>
  <si>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>:     (0757)2551922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</si>
  <si>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</si>
  <si>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>:  (0757)2551939</t>
    </r>
  </si>
  <si>
    <r>
      <rPr>
        <sz val="18"/>
        <rFont val="Times New Roman"/>
        <charset val="134"/>
      </rPr>
      <t xml:space="preserve"> </t>
    </r>
    <r>
      <rPr>
        <sz val="18"/>
        <rFont val="宋体"/>
        <charset val="134"/>
      </rPr>
      <t>联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络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人</t>
    </r>
    <r>
      <rPr>
        <sz val="18"/>
        <rFont val="Times New Roman"/>
        <charset val="134"/>
      </rPr>
      <t xml:space="preserve">:    </t>
    </r>
  </si>
  <si>
    <r>
      <rPr>
        <sz val="18"/>
        <rFont val="宋体"/>
        <charset val="134"/>
      </rPr>
      <t>送货日期</t>
    </r>
    <r>
      <rPr>
        <sz val="18"/>
        <rFont val="Times New Roman"/>
        <charset val="134"/>
      </rPr>
      <t>:</t>
    </r>
    <r>
      <rPr>
        <sz val="18"/>
        <color rgb="FFFF0000"/>
        <rFont val="Times New Roman"/>
        <charset val="134"/>
      </rPr>
      <t>2025-9-30</t>
    </r>
  </si>
  <si>
    <t>客户</t>
  </si>
  <si>
    <t>款号</t>
  </si>
  <si>
    <t>PO</t>
  </si>
  <si>
    <t>货品名</t>
  </si>
  <si>
    <r>
      <rPr>
        <b/>
        <sz val="18"/>
        <color rgb="FF000000"/>
        <rFont val="Arial"/>
        <charset val="134"/>
      </rPr>
      <t>label No.</t>
    </r>
    <r>
      <rPr>
        <b/>
        <sz val="18"/>
        <color rgb="FF000000"/>
        <rFont val="宋体"/>
        <charset val="134"/>
      </rPr>
      <t>物料名称</t>
    </r>
  </si>
  <si>
    <t>订单数</t>
  </si>
  <si>
    <t>主唛规格</t>
  </si>
  <si>
    <t>需订合计（个）</t>
  </si>
  <si>
    <t>损耗</t>
  </si>
  <si>
    <t>利丰</t>
  </si>
  <si>
    <t>171560深蓝</t>
  </si>
  <si>
    <t>1536179-188</t>
  </si>
  <si>
    <t>主唛</t>
  </si>
  <si>
    <t>LLW-WL-001-EF</t>
  </si>
  <si>
    <t>42MM*25MM</t>
  </si>
  <si>
    <t>038571深橄榄</t>
  </si>
  <si>
    <t>1536229-225</t>
  </si>
  <si>
    <t>038571品蓝</t>
  </si>
  <si>
    <t>1536240-257</t>
  </si>
  <si>
    <t>038558</t>
  </si>
  <si>
    <t>1536448-463</t>
  </si>
  <si>
    <t>1536466-449</t>
  </si>
  <si>
    <t>1536450-469</t>
  </si>
  <si>
    <t>038566远方蓝</t>
  </si>
  <si>
    <t>1536687-580</t>
  </si>
  <si>
    <t>1536581-690</t>
  </si>
  <si>
    <t>1536693-582</t>
  </si>
  <si>
    <t>038566靛蓝</t>
  </si>
  <si>
    <t>1536707-697</t>
  </si>
  <si>
    <t>1536710-699</t>
  </si>
  <si>
    <t>1536700-711</t>
  </si>
  <si>
    <t>173839靛蓝</t>
  </si>
  <si>
    <t>1533417-419</t>
  </si>
  <si>
    <t>1533423-418</t>
  </si>
  <si>
    <t>1536286-273</t>
  </si>
  <si>
    <t>173840黑</t>
  </si>
  <si>
    <t>1533311-318</t>
  </si>
  <si>
    <t>1533320-315</t>
  </si>
  <si>
    <t>173852深蓝</t>
  </si>
  <si>
    <t>1536372-360</t>
  </si>
  <si>
    <t>1536362-373</t>
  </si>
  <si>
    <t>1536181-190</t>
  </si>
  <si>
    <t>1536184-192</t>
  </si>
  <si>
    <t>172876黄褐色</t>
  </si>
  <si>
    <t>1533194-200</t>
  </si>
  <si>
    <t>合计</t>
  </si>
  <si>
    <t>部门</t>
  </si>
  <si>
    <t xml:space="preserve">跟单 </t>
  </si>
  <si>
    <t>购品种类型</t>
  </si>
  <si>
    <t>订购原因：</t>
  </si>
  <si>
    <t>申购人签名</t>
  </si>
  <si>
    <t>梁珍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</si>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</sst>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26"/>
      <name val="宋体"/>
      <charset val="134"/>
    </font>
    <font>
      <sz val="22"/>
      <name val="宋体"/>
      <charset val="134"/>
    </font>
    <font>
      <sz val="18"/>
      <name val="宋体"/>
      <charset val="134"/>
    </font>
    <font>
      <sz val="18"/>
      <color indexed="10"/>
      <name val="宋体"/>
      <charset val="134"/>
    </font>
    <font>
      <sz val="18"/>
      <name val="Times New Roman"/>
      <charset val="134"/>
    </font>
    <font>
      <b/>
      <sz val="18"/>
      <color rgb="FF000000"/>
      <name val="宋体"/>
      <charset val="134"/>
    </font>
    <font>
      <b/>
      <sz val="18"/>
      <color rgb="FF000000"/>
      <name val="Arial"/>
      <charset val="134"/>
    </font>
    <font>
      <b/>
      <sz val="16"/>
      <color rgb="FF000000"/>
      <name val="宋体"/>
      <charset val="134"/>
    </font>
    <font>
      <b/>
      <sz val="18"/>
      <color indexed="8"/>
      <name val="Tahoma"/>
      <charset val="134"/>
    </font>
    <font>
      <b/>
      <sz val="16"/>
      <color rgb="FF000000"/>
      <name val="Arial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indexed="60"/>
      <name val="Arial"/>
      <charset val="134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color indexed="8"/>
      <name val="Arial"/>
      <charset val="134"/>
    </font>
    <font>
      <b/>
      <sz val="11"/>
      <color indexed="60"/>
      <name val="Arial"/>
      <charset val="134"/>
    </font>
    <font>
      <sz val="18"/>
      <color theme="1"/>
      <name val="宋体"/>
      <charset val="134"/>
      <scheme val="minor"/>
    </font>
    <font>
      <sz val="18"/>
      <color indexed="8"/>
      <name val="Tahoma"/>
      <charset val="134"/>
    </font>
    <font>
      <sz val="16"/>
      <name val="宋体"/>
      <charset val="134"/>
    </font>
    <font>
      <b/>
      <sz val="16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6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/>
    <xf numFmtId="0" fontId="42" fillId="0" borderId="0">
      <alignment vertical="center"/>
    </xf>
    <xf numFmtId="0" fontId="42" fillId="0" borderId="0">
      <alignment vertical="center"/>
    </xf>
  </cellStyleXfs>
  <cellXfs count="64">
    <xf numFmtId="0" fontId="0" fillId="0" borderId="0" xfId="0"/>
    <xf numFmtId="0" fontId="1" fillId="0" borderId="0" xfId="0" applyFont="1" applyFill="1" applyAlignment="1"/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1" fontId="0" fillId="0" borderId="0" xfId="0" applyNumberFormat="1" applyFill="1"/>
    <xf numFmtId="0" fontId="2" fillId="0" borderId="0" xfId="53" applyFont="1" applyFill="1" applyAlignment="1">
      <alignment horizontal="center"/>
    </xf>
    <xf numFmtId="1" fontId="2" fillId="0" borderId="0" xfId="53" applyNumberFormat="1" applyFont="1" applyFill="1" applyAlignment="1">
      <alignment horizontal="center"/>
    </xf>
    <xf numFmtId="0" fontId="3" fillId="0" borderId="0" xfId="53" applyFont="1" applyFill="1" applyAlignment="1">
      <alignment horizontal="center"/>
    </xf>
    <xf numFmtId="1" fontId="3" fillId="0" borderId="0" xfId="53" applyNumberFormat="1" applyFont="1" applyFill="1" applyAlignment="1">
      <alignment horizontal="center"/>
    </xf>
    <xf numFmtId="0" fontId="4" fillId="0" borderId="0" xfId="53" applyFont="1" applyFill="1" applyAlignment="1"/>
    <xf numFmtId="1" fontId="4" fillId="0" borderId="0" xfId="53" applyNumberFormat="1" applyFont="1" applyFill="1" applyAlignment="1"/>
    <xf numFmtId="0" fontId="4" fillId="0" borderId="0" xfId="53" applyFont="1" applyFill="1" applyAlignment="1">
      <alignment horizontal="left"/>
    </xf>
    <xf numFmtId="0" fontId="5" fillId="0" borderId="0" xfId="53" applyFont="1" applyFill="1" applyAlignment="1">
      <alignment vertical="center"/>
    </xf>
    <xf numFmtId="0" fontId="6" fillId="0" borderId="0" xfId="53" applyFont="1" applyFill="1" applyAlignment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13" fillId="0" borderId="10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/>
    </xf>
    <xf numFmtId="49" fontId="16" fillId="2" borderId="9" xfId="50" applyNumberFormat="1" applyFont="1" applyFill="1" applyBorder="1" applyAlignment="1">
      <alignment horizontal="center" vertical="center" wrapText="1" shrinkToFit="1"/>
    </xf>
    <xf numFmtId="0" fontId="13" fillId="2" borderId="5" xfId="0" applyFont="1" applyFill="1" applyBorder="1"/>
    <xf numFmtId="0" fontId="13" fillId="2" borderId="5" xfId="0" applyFont="1" applyFill="1" applyBorder="1" applyAlignment="1"/>
    <xf numFmtId="0" fontId="17" fillId="2" borderId="5" xfId="0" applyFont="1" applyFill="1" applyBorder="1" applyAlignment="1">
      <alignment horizontal="justify" vertical="center" wrapText="1"/>
    </xf>
    <xf numFmtId="1" fontId="17" fillId="2" borderId="9" xfId="0" applyNumberFormat="1" applyFont="1" applyFill="1" applyBorder="1" applyAlignment="1">
      <alignment horizontal="justify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left" vertical="center"/>
    </xf>
    <xf numFmtId="1" fontId="19" fillId="0" borderId="5" xfId="0" applyNumberFormat="1" applyFont="1" applyFill="1" applyBorder="1" applyAlignment="1">
      <alignment horizontal="left" vertical="center"/>
    </xf>
    <xf numFmtId="1" fontId="19" fillId="0" borderId="5" xfId="0" applyNumberFormat="1" applyFont="1" applyFill="1" applyBorder="1" applyAlignment="1">
      <alignment vertical="center"/>
    </xf>
    <xf numFmtId="0" fontId="14" fillId="0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20" fillId="0" borderId="0" xfId="0" applyFont="1" applyFill="1" applyAlignment="1"/>
    <xf numFmtId="0" fontId="21" fillId="0" borderId="1" xfId="49" applyFont="1" applyFill="1" applyBorder="1" applyAlignment="1">
      <alignment horizontal="center" vertical="center" wrapText="1"/>
    </xf>
    <xf numFmtId="0" fontId="21" fillId="0" borderId="6" xfId="49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21" fillId="0" borderId="7" xfId="49" applyFont="1" applyFill="1" applyBorder="1" applyAlignment="1">
      <alignment horizontal="center" vertical="center" wrapText="1"/>
    </xf>
    <xf numFmtId="0" fontId="21" fillId="0" borderId="4" xfId="54" applyFont="1" applyFill="1" applyBorder="1" applyAlignment="1">
      <alignment horizontal="center" vertical="center"/>
    </xf>
    <xf numFmtId="0" fontId="21" fillId="0" borderId="12" xfId="49" applyFont="1" applyFill="1" applyBorder="1" applyAlignment="1">
      <alignment horizontal="center" vertical="center" wrapText="1"/>
    </xf>
    <xf numFmtId="0" fontId="21" fillId="0" borderId="8" xfId="54" applyFont="1" applyFill="1" applyBorder="1" applyAlignment="1">
      <alignment horizontal="center" vertical="center"/>
    </xf>
    <xf numFmtId="1" fontId="22" fillId="2" borderId="5" xfId="0" applyNumberFormat="1" applyFont="1" applyFill="1" applyBorder="1" applyAlignment="1">
      <alignment horizontal="center" vertical="center" wrapText="1"/>
    </xf>
    <xf numFmtId="9" fontId="11" fillId="0" borderId="5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水前辅料表" xfId="50"/>
    <cellStyle name="常规 3 2" xfId="51"/>
    <cellStyle name="常规 2 2" xfId="52"/>
    <cellStyle name="常规 2" xfId="53"/>
    <cellStyle name="常规 3" xfId="54"/>
    <cellStyle name="常规 4" xfId="55"/>
    <cellStyle name="常规 62" xfId="56"/>
    <cellStyle name="常规 9 2" xfId="5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1446847</xdr:colOff>
      <xdr:row>47</xdr:row>
      <xdr:rowOff>106362</xdr:rowOff>
    </xdr:from>
    <xdr:to>
      <xdr:col>10</xdr:col>
      <xdr:colOff>627062</xdr:colOff>
      <xdr:row>64</xdr:row>
      <xdr:rowOff>28892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7360920" y="14634845"/>
          <a:ext cx="3854450" cy="3437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175260</xdr:colOff>
      <xdr:row>32</xdr:row>
      <xdr:rowOff>228600</xdr:rowOff>
    </xdr:from>
    <xdr:to>
      <xdr:col>13</xdr:col>
      <xdr:colOff>146050</xdr:colOff>
      <xdr:row>36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22890" y="10170160"/>
          <a:ext cx="1489710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333375</xdr:colOff>
      <xdr:row>4</xdr:row>
      <xdr:rowOff>0</xdr:rowOff>
    </xdr:from>
    <xdr:to>
      <xdr:col>3</xdr:col>
      <xdr:colOff>337635</xdr:colOff>
      <xdr:row>22</xdr:row>
      <xdr:rowOff>47625</xdr:rowOff>
    </xdr:to>
    <xdr:pic>
      <xdr:nvPicPr>
        <xdr:cNvPr id="2" name="Picture 1" descr="cid:12868863F0184032814673B504B5C241@WaiFungCoPC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375" y="731520"/>
          <a:ext cx="1855470" cy="3339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438150</xdr:colOff>
      <xdr:row>4</xdr:row>
      <xdr:rowOff>95250</xdr:rowOff>
    </xdr:from>
    <xdr:to>
      <xdr:col>6</xdr:col>
      <xdr:colOff>199390</xdr:colOff>
      <xdr:row>26</xdr:row>
      <xdr:rowOff>113030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826770"/>
          <a:ext cx="3464560" cy="404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0</xdr:colOff>
      <xdr:row>55</xdr:row>
      <xdr:rowOff>134637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365760"/>
          <a:ext cx="3703320" cy="982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6"/>
  <sheetViews>
    <sheetView tabSelected="1" view="pageBreakPreview" zoomScale="55" zoomScaleNormal="85" workbookViewId="0">
      <selection activeCell="Q33" sqref="Q33"/>
    </sheetView>
  </sheetViews>
  <sheetFormatPr defaultColWidth="9" defaultRowHeight="14.4"/>
  <cols>
    <col min="1" max="1" width="8.86111111111111" style="4" customWidth="1"/>
    <col min="2" max="2" width="27.1296296296296" style="4" customWidth="1"/>
    <col min="3" max="3" width="25.2222222222222" style="4" customWidth="1"/>
    <col min="4" max="4" width="14.3148148148148" style="4" customWidth="1"/>
    <col min="5" max="5" width="13.75" style="4" customWidth="1"/>
    <col min="6" max="6" width="24.537037037037" style="4" customWidth="1"/>
    <col min="7" max="7" width="24.537037037037" style="5" customWidth="1"/>
    <col min="8" max="16" width="5.53703703703704" style="4" customWidth="1"/>
    <col min="17" max="18" width="12.9537037037037" style="4" customWidth="1"/>
    <col min="19" max="19" width="12.3796296296296" style="4"/>
    <col min="20" max="20" width="14.25" style="4" customWidth="1"/>
    <col min="21" max="21" width="12.3796296296296" style="4"/>
    <col min="22" max="22" width="10.75" style="4"/>
    <col min="23" max="16384" width="9" style="4"/>
  </cols>
  <sheetData>
    <row r="1" s="1" customFormat="1" ht="32.4" spans="2:18">
      <c r="B1" s="6" t="s">
        <v>0</v>
      </c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28.2" spans="1:18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1" customFormat="1" ht="22.8" spans="1:18">
      <c r="A3" s="10" t="s">
        <v>2</v>
      </c>
      <c r="B3" s="10"/>
      <c r="C3" s="10"/>
      <c r="D3" s="10"/>
      <c r="E3" s="10"/>
      <c r="F3" s="10"/>
      <c r="G3" s="11"/>
      <c r="H3" s="10"/>
      <c r="I3" s="10"/>
      <c r="J3" s="10"/>
      <c r="K3" s="10"/>
      <c r="L3" s="10"/>
      <c r="M3" s="10"/>
      <c r="N3" s="10" t="s">
        <v>3</v>
      </c>
      <c r="O3" s="10"/>
      <c r="P3" s="10"/>
      <c r="Q3" s="50"/>
      <c r="R3" s="50"/>
    </row>
    <row r="4" s="1" customFormat="1" ht="22.8" spans="1:18">
      <c r="A4" s="10" t="s">
        <v>4</v>
      </c>
      <c r="B4" s="10"/>
      <c r="C4" s="10"/>
      <c r="D4" s="10"/>
      <c r="E4" s="10"/>
      <c r="F4" s="10"/>
      <c r="G4" s="11"/>
      <c r="H4" s="10"/>
      <c r="I4" s="10"/>
      <c r="J4" s="10"/>
      <c r="K4" s="10"/>
      <c r="L4" s="10"/>
      <c r="M4" s="10"/>
      <c r="N4" s="10" t="s">
        <v>5</v>
      </c>
      <c r="O4" s="10"/>
      <c r="P4" s="10"/>
      <c r="Q4" s="50"/>
      <c r="R4" s="50"/>
    </row>
    <row r="5" s="1" customFormat="1" ht="22.8" spans="1:18">
      <c r="A5" s="10" t="s">
        <v>6</v>
      </c>
      <c r="B5" s="10"/>
      <c r="C5" s="10"/>
      <c r="D5" s="10"/>
      <c r="E5" s="10"/>
      <c r="F5" s="10"/>
      <c r="G5" s="11"/>
      <c r="H5" s="12"/>
      <c r="I5" s="10"/>
      <c r="J5" s="10"/>
      <c r="K5" s="10"/>
      <c r="L5" s="10"/>
      <c r="M5" s="10"/>
      <c r="N5" s="10" t="s">
        <v>7</v>
      </c>
      <c r="O5" s="10"/>
      <c r="P5" s="10"/>
      <c r="Q5" s="50"/>
      <c r="R5" s="50"/>
    </row>
    <row r="6" s="1" customFormat="1" ht="22.8" spans="1:18">
      <c r="A6" s="10" t="s">
        <v>8</v>
      </c>
      <c r="B6" s="10"/>
      <c r="C6" s="10"/>
      <c r="D6" s="10"/>
      <c r="E6" s="10"/>
      <c r="F6" s="10"/>
      <c r="G6" s="11"/>
      <c r="H6" s="12"/>
      <c r="I6" s="10"/>
      <c r="J6" s="10"/>
      <c r="K6" s="10"/>
      <c r="L6" s="10"/>
      <c r="M6" s="10"/>
      <c r="N6" s="10" t="s">
        <v>9</v>
      </c>
      <c r="O6" s="10"/>
      <c r="P6" s="10"/>
      <c r="Q6" s="50"/>
      <c r="R6" s="50"/>
    </row>
    <row r="7" s="1" customFormat="1" ht="22.8" spans="1:18">
      <c r="A7" s="10" t="s">
        <v>10</v>
      </c>
      <c r="B7" s="10"/>
      <c r="C7" s="10"/>
      <c r="D7" s="10"/>
      <c r="E7" s="10"/>
      <c r="F7" s="10"/>
      <c r="G7" s="11"/>
      <c r="H7" s="13"/>
      <c r="I7" s="13"/>
      <c r="J7" s="13"/>
      <c r="K7" s="13"/>
      <c r="L7" s="13"/>
      <c r="M7" s="13"/>
      <c r="N7" s="10" t="s">
        <v>11</v>
      </c>
      <c r="O7" s="10"/>
      <c r="P7" s="10"/>
      <c r="Q7" s="50"/>
      <c r="R7" s="50"/>
    </row>
    <row r="8" s="1" customFormat="1" ht="22.8" spans="1:18">
      <c r="A8" s="14" t="s">
        <v>12</v>
      </c>
      <c r="B8" s="10"/>
      <c r="C8" s="10"/>
      <c r="D8" s="14"/>
      <c r="E8" s="14"/>
      <c r="F8" s="10"/>
      <c r="G8" s="11"/>
      <c r="H8" s="13"/>
      <c r="I8" s="13"/>
      <c r="J8" s="13"/>
      <c r="K8" s="13"/>
      <c r="L8" s="13"/>
      <c r="M8" s="13"/>
      <c r="N8" s="10" t="s">
        <v>13</v>
      </c>
      <c r="O8" s="10"/>
      <c r="P8" s="10"/>
      <c r="Q8" s="50"/>
      <c r="R8" s="50"/>
    </row>
    <row r="9" s="1" customFormat="1" spans="1:18">
      <c r="A9" s="15" t="s">
        <v>14</v>
      </c>
      <c r="B9" s="16" t="s">
        <v>15</v>
      </c>
      <c r="C9" s="17" t="s">
        <v>16</v>
      </c>
      <c r="D9" s="15" t="s">
        <v>17</v>
      </c>
      <c r="E9" s="18" t="s">
        <v>18</v>
      </c>
      <c r="F9" s="19"/>
      <c r="G9" s="20" t="s">
        <v>19</v>
      </c>
      <c r="H9" s="21" t="s">
        <v>20</v>
      </c>
      <c r="I9" s="28"/>
      <c r="J9" s="28"/>
      <c r="K9" s="28"/>
      <c r="L9" s="28"/>
      <c r="M9" s="28"/>
      <c r="N9" s="28"/>
      <c r="O9" s="28"/>
      <c r="P9" s="28"/>
      <c r="Q9" s="57" t="s">
        <v>21</v>
      </c>
      <c r="R9" s="58" t="s">
        <v>22</v>
      </c>
    </row>
    <row r="10" ht="21" customHeight="1" spans="1:18">
      <c r="A10" s="22"/>
      <c r="B10" s="23"/>
      <c r="C10" s="24"/>
      <c r="D10" s="22"/>
      <c r="E10" s="25"/>
      <c r="F10" s="26"/>
      <c r="G10" s="27"/>
      <c r="H10" s="28"/>
      <c r="I10" s="28"/>
      <c r="J10" s="28"/>
      <c r="K10" s="28"/>
      <c r="L10" s="28"/>
      <c r="M10" s="28"/>
      <c r="N10" s="28"/>
      <c r="O10" s="28"/>
      <c r="P10" s="28"/>
      <c r="Q10" s="59"/>
      <c r="R10" s="60"/>
    </row>
    <row r="11" customFormat="1" ht="25" customHeight="1" spans="1:18">
      <c r="A11" s="29" t="s">
        <v>23</v>
      </c>
      <c r="B11" s="30" t="s">
        <v>24</v>
      </c>
      <c r="C11" s="30" t="s">
        <v>25</v>
      </c>
      <c r="D11" s="31" t="s">
        <v>26</v>
      </c>
      <c r="E11" s="32" t="s">
        <v>27</v>
      </c>
      <c r="F11" s="33"/>
      <c r="G11" s="34">
        <v>1500</v>
      </c>
      <c r="H11" s="35" t="s">
        <v>28</v>
      </c>
      <c r="I11" s="48"/>
      <c r="J11" s="48"/>
      <c r="K11" s="48"/>
      <c r="L11" s="48"/>
      <c r="M11" s="48"/>
      <c r="N11" s="48"/>
      <c r="O11" s="48"/>
      <c r="P11" s="48"/>
      <c r="Q11" s="61">
        <f t="shared" ref="Q11:Q23" si="0">G11*1.02</f>
        <v>1530</v>
      </c>
      <c r="R11" s="62">
        <v>0.02</v>
      </c>
    </row>
    <row r="12" customFormat="1" ht="25" customHeight="1" spans="1:18">
      <c r="A12" s="29" t="s">
        <v>23</v>
      </c>
      <c r="B12" s="30" t="s">
        <v>29</v>
      </c>
      <c r="C12" s="30" t="s">
        <v>30</v>
      </c>
      <c r="D12" s="31" t="s">
        <v>26</v>
      </c>
      <c r="E12" s="32" t="s">
        <v>27</v>
      </c>
      <c r="F12" s="33"/>
      <c r="G12" s="34">
        <v>870</v>
      </c>
      <c r="H12" s="35" t="s">
        <v>28</v>
      </c>
      <c r="I12" s="48"/>
      <c r="J12" s="48"/>
      <c r="K12" s="48"/>
      <c r="L12" s="48"/>
      <c r="M12" s="48"/>
      <c r="N12" s="48"/>
      <c r="O12" s="48"/>
      <c r="P12" s="48"/>
      <c r="Q12" s="61">
        <f t="shared" si="0"/>
        <v>887.4</v>
      </c>
      <c r="R12" s="62">
        <v>0.02</v>
      </c>
    </row>
    <row r="13" customFormat="1" ht="25" customHeight="1" spans="1:18">
      <c r="A13" s="29" t="s">
        <v>23</v>
      </c>
      <c r="B13" s="30" t="s">
        <v>31</v>
      </c>
      <c r="C13" s="30" t="s">
        <v>32</v>
      </c>
      <c r="D13" s="31" t="s">
        <v>26</v>
      </c>
      <c r="E13" s="32" t="s">
        <v>27</v>
      </c>
      <c r="F13" s="33"/>
      <c r="G13" s="34">
        <v>3452</v>
      </c>
      <c r="H13" s="35" t="s">
        <v>28</v>
      </c>
      <c r="I13" s="48"/>
      <c r="J13" s="48"/>
      <c r="K13" s="48"/>
      <c r="L13" s="48"/>
      <c r="M13" s="48"/>
      <c r="N13" s="48"/>
      <c r="O13" s="48"/>
      <c r="P13" s="48"/>
      <c r="Q13" s="61">
        <f t="shared" si="0"/>
        <v>3521.04</v>
      </c>
      <c r="R13" s="62">
        <v>0.02</v>
      </c>
    </row>
    <row r="14" customFormat="1" ht="25" customHeight="1" spans="1:18">
      <c r="A14" s="29" t="s">
        <v>23</v>
      </c>
      <c r="B14" s="64" t="s">
        <v>33</v>
      </c>
      <c r="C14" s="30" t="s">
        <v>34</v>
      </c>
      <c r="D14" s="31" t="s">
        <v>26</v>
      </c>
      <c r="E14" s="32" t="s">
        <v>27</v>
      </c>
      <c r="F14" s="33"/>
      <c r="G14" s="34">
        <v>1460</v>
      </c>
      <c r="H14" s="35" t="s">
        <v>28</v>
      </c>
      <c r="I14" s="48"/>
      <c r="J14" s="48"/>
      <c r="K14" s="48"/>
      <c r="L14" s="48"/>
      <c r="M14" s="48"/>
      <c r="N14" s="48"/>
      <c r="O14" s="48"/>
      <c r="P14" s="48"/>
      <c r="Q14" s="61">
        <f t="shared" si="0"/>
        <v>1489.2</v>
      </c>
      <c r="R14" s="62">
        <v>0.02</v>
      </c>
    </row>
    <row r="15" customFormat="1" ht="25" customHeight="1" spans="1:18">
      <c r="A15" s="29" t="s">
        <v>23</v>
      </c>
      <c r="B15" s="64" t="s">
        <v>33</v>
      </c>
      <c r="C15" s="30" t="s">
        <v>35</v>
      </c>
      <c r="D15" s="31" t="s">
        <v>26</v>
      </c>
      <c r="E15" s="32" t="s">
        <v>27</v>
      </c>
      <c r="F15" s="33"/>
      <c r="G15" s="34">
        <v>950</v>
      </c>
      <c r="H15" s="35" t="s">
        <v>28</v>
      </c>
      <c r="I15" s="48"/>
      <c r="J15" s="48"/>
      <c r="K15" s="48"/>
      <c r="L15" s="48"/>
      <c r="M15" s="48"/>
      <c r="N15" s="48"/>
      <c r="O15" s="48"/>
      <c r="P15" s="48"/>
      <c r="Q15" s="61">
        <f t="shared" si="0"/>
        <v>969</v>
      </c>
      <c r="R15" s="62">
        <v>0.02</v>
      </c>
    </row>
    <row r="16" customFormat="1" ht="25" customHeight="1" spans="1:18">
      <c r="A16" s="29" t="s">
        <v>23</v>
      </c>
      <c r="B16" s="64" t="s">
        <v>33</v>
      </c>
      <c r="C16" s="30" t="s">
        <v>36</v>
      </c>
      <c r="D16" s="31" t="s">
        <v>26</v>
      </c>
      <c r="E16" s="32" t="s">
        <v>27</v>
      </c>
      <c r="F16" s="33"/>
      <c r="G16" s="34">
        <v>1360</v>
      </c>
      <c r="H16" s="35" t="s">
        <v>28</v>
      </c>
      <c r="I16" s="48"/>
      <c r="J16" s="48"/>
      <c r="K16" s="48"/>
      <c r="L16" s="48"/>
      <c r="M16" s="48"/>
      <c r="N16" s="48"/>
      <c r="O16" s="48"/>
      <c r="P16" s="48"/>
      <c r="Q16" s="61">
        <f t="shared" si="0"/>
        <v>1387.2</v>
      </c>
      <c r="R16" s="62">
        <v>0.02</v>
      </c>
    </row>
    <row r="17" customFormat="1" ht="25" customHeight="1" spans="1:18">
      <c r="A17" s="29" t="s">
        <v>23</v>
      </c>
      <c r="B17" s="30" t="s">
        <v>37</v>
      </c>
      <c r="C17" s="30" t="s">
        <v>38</v>
      </c>
      <c r="D17" s="31" t="s">
        <v>26</v>
      </c>
      <c r="E17" s="32" t="s">
        <v>27</v>
      </c>
      <c r="F17" s="33"/>
      <c r="G17" s="34">
        <v>930</v>
      </c>
      <c r="H17" s="35" t="s">
        <v>28</v>
      </c>
      <c r="I17" s="48"/>
      <c r="J17" s="48"/>
      <c r="K17" s="48"/>
      <c r="L17" s="48"/>
      <c r="M17" s="48"/>
      <c r="N17" s="48"/>
      <c r="O17" s="48"/>
      <c r="P17" s="48"/>
      <c r="Q17" s="61">
        <f t="shared" si="0"/>
        <v>948.6</v>
      </c>
      <c r="R17" s="62">
        <v>0.02</v>
      </c>
    </row>
    <row r="18" customFormat="1" ht="25" customHeight="1" spans="1:18">
      <c r="A18" s="29" t="s">
        <v>23</v>
      </c>
      <c r="B18" s="30" t="s">
        <v>37</v>
      </c>
      <c r="C18" s="30" t="s">
        <v>39</v>
      </c>
      <c r="D18" s="31" t="s">
        <v>26</v>
      </c>
      <c r="E18" s="32" t="s">
        <v>27</v>
      </c>
      <c r="F18" s="33"/>
      <c r="G18" s="34">
        <v>830</v>
      </c>
      <c r="H18" s="35" t="s">
        <v>28</v>
      </c>
      <c r="I18" s="48"/>
      <c r="J18" s="48"/>
      <c r="K18" s="48"/>
      <c r="L18" s="48"/>
      <c r="M18" s="48"/>
      <c r="N18" s="48"/>
      <c r="O18" s="48"/>
      <c r="P18" s="48"/>
      <c r="Q18" s="61">
        <f t="shared" si="0"/>
        <v>846.6</v>
      </c>
      <c r="R18" s="62">
        <v>0.02</v>
      </c>
    </row>
    <row r="19" customFormat="1" ht="25" customHeight="1" spans="1:18">
      <c r="A19" s="29" t="s">
        <v>23</v>
      </c>
      <c r="B19" s="30" t="s">
        <v>37</v>
      </c>
      <c r="C19" s="30" t="s">
        <v>40</v>
      </c>
      <c r="D19" s="31" t="s">
        <v>26</v>
      </c>
      <c r="E19" s="32" t="s">
        <v>27</v>
      </c>
      <c r="F19" s="33"/>
      <c r="G19" s="34">
        <v>920</v>
      </c>
      <c r="H19" s="35" t="s">
        <v>28</v>
      </c>
      <c r="I19" s="48"/>
      <c r="J19" s="48"/>
      <c r="K19" s="48"/>
      <c r="L19" s="48"/>
      <c r="M19" s="48"/>
      <c r="N19" s="48"/>
      <c r="O19" s="48"/>
      <c r="P19" s="48"/>
      <c r="Q19" s="61">
        <f t="shared" si="0"/>
        <v>938.4</v>
      </c>
      <c r="R19" s="62">
        <v>0.02</v>
      </c>
    </row>
    <row r="20" customFormat="1" ht="25" customHeight="1" spans="1:18">
      <c r="A20" s="29" t="s">
        <v>23</v>
      </c>
      <c r="B20" s="30" t="s">
        <v>41</v>
      </c>
      <c r="C20" s="30" t="s">
        <v>42</v>
      </c>
      <c r="D20" s="31" t="s">
        <v>26</v>
      </c>
      <c r="E20" s="32" t="s">
        <v>27</v>
      </c>
      <c r="F20" s="33"/>
      <c r="G20" s="34">
        <v>1080</v>
      </c>
      <c r="H20" s="35" t="s">
        <v>28</v>
      </c>
      <c r="I20" s="48"/>
      <c r="J20" s="48"/>
      <c r="K20" s="48"/>
      <c r="L20" s="48"/>
      <c r="M20" s="48"/>
      <c r="N20" s="48"/>
      <c r="O20" s="48"/>
      <c r="P20" s="48"/>
      <c r="Q20" s="61">
        <f t="shared" ref="Q20:Q41" si="1">G20*1.02</f>
        <v>1101.6</v>
      </c>
      <c r="R20" s="62">
        <v>0.02</v>
      </c>
    </row>
    <row r="21" customFormat="1" ht="25" customHeight="1" spans="1:18">
      <c r="A21" s="29" t="s">
        <v>23</v>
      </c>
      <c r="B21" s="30" t="s">
        <v>41</v>
      </c>
      <c r="C21" s="30" t="s">
        <v>43</v>
      </c>
      <c r="D21" s="31" t="s">
        <v>26</v>
      </c>
      <c r="E21" s="32" t="s">
        <v>27</v>
      </c>
      <c r="F21" s="33"/>
      <c r="G21" s="34">
        <v>900</v>
      </c>
      <c r="H21" s="35" t="s">
        <v>28</v>
      </c>
      <c r="I21" s="48"/>
      <c r="J21" s="48"/>
      <c r="K21" s="48"/>
      <c r="L21" s="48"/>
      <c r="M21" s="48"/>
      <c r="N21" s="48"/>
      <c r="O21" s="48"/>
      <c r="P21" s="48"/>
      <c r="Q21" s="61">
        <f t="shared" si="1"/>
        <v>918</v>
      </c>
      <c r="R21" s="62">
        <v>0.02</v>
      </c>
    </row>
    <row r="22" customFormat="1" ht="25" customHeight="1" spans="1:18">
      <c r="A22" s="29" t="s">
        <v>23</v>
      </c>
      <c r="B22" s="30" t="s">
        <v>41</v>
      </c>
      <c r="C22" s="30" t="s">
        <v>44</v>
      </c>
      <c r="D22" s="31" t="s">
        <v>26</v>
      </c>
      <c r="E22" s="32" t="s">
        <v>27</v>
      </c>
      <c r="F22" s="33"/>
      <c r="G22" s="34">
        <v>990</v>
      </c>
      <c r="H22" s="35" t="s">
        <v>28</v>
      </c>
      <c r="I22" s="48"/>
      <c r="J22" s="48"/>
      <c r="K22" s="48"/>
      <c r="L22" s="48"/>
      <c r="M22" s="48"/>
      <c r="N22" s="48"/>
      <c r="O22" s="48"/>
      <c r="P22" s="48"/>
      <c r="Q22" s="61">
        <f t="shared" si="1"/>
        <v>1009.8</v>
      </c>
      <c r="R22" s="62">
        <v>0.02</v>
      </c>
    </row>
    <row r="23" customFormat="1" ht="25" customHeight="1" spans="1:18">
      <c r="A23" s="29" t="s">
        <v>23</v>
      </c>
      <c r="B23" s="30" t="s">
        <v>45</v>
      </c>
      <c r="C23" s="30" t="s">
        <v>46</v>
      </c>
      <c r="D23" s="31" t="s">
        <v>26</v>
      </c>
      <c r="E23" s="32" t="s">
        <v>27</v>
      </c>
      <c r="F23" s="33"/>
      <c r="G23" s="34">
        <v>1640</v>
      </c>
      <c r="H23" s="35" t="s">
        <v>28</v>
      </c>
      <c r="I23" s="48"/>
      <c r="J23" s="48"/>
      <c r="K23" s="48"/>
      <c r="L23" s="48"/>
      <c r="M23" s="48"/>
      <c r="N23" s="48"/>
      <c r="O23" s="48"/>
      <c r="P23" s="48"/>
      <c r="Q23" s="61">
        <f t="shared" si="1"/>
        <v>1672.8</v>
      </c>
      <c r="R23" s="62">
        <v>0.02</v>
      </c>
    </row>
    <row r="24" customFormat="1" ht="25" customHeight="1" spans="1:18">
      <c r="A24" s="29" t="s">
        <v>23</v>
      </c>
      <c r="B24" s="30" t="s">
        <v>45</v>
      </c>
      <c r="C24" s="30" t="s">
        <v>47</v>
      </c>
      <c r="D24" s="31" t="s">
        <v>26</v>
      </c>
      <c r="E24" s="32" t="s">
        <v>27</v>
      </c>
      <c r="F24" s="33"/>
      <c r="G24" s="34">
        <v>5680</v>
      </c>
      <c r="H24" s="35" t="s">
        <v>28</v>
      </c>
      <c r="I24" s="48"/>
      <c r="J24" s="48"/>
      <c r="K24" s="48"/>
      <c r="L24" s="48"/>
      <c r="M24" s="48"/>
      <c r="N24" s="48"/>
      <c r="O24" s="48"/>
      <c r="P24" s="48"/>
      <c r="Q24" s="61">
        <f t="shared" si="1"/>
        <v>5793.6</v>
      </c>
      <c r="R24" s="62">
        <v>0.02</v>
      </c>
    </row>
    <row r="25" customFormat="1" ht="25" customHeight="1" spans="1:18">
      <c r="A25" s="29" t="s">
        <v>23</v>
      </c>
      <c r="B25" s="30" t="s">
        <v>45</v>
      </c>
      <c r="C25" s="30" t="s">
        <v>48</v>
      </c>
      <c r="D25" s="31" t="s">
        <v>26</v>
      </c>
      <c r="E25" s="32" t="s">
        <v>27</v>
      </c>
      <c r="F25" s="33"/>
      <c r="G25" s="34">
        <v>2420</v>
      </c>
      <c r="H25" s="35" t="s">
        <v>28</v>
      </c>
      <c r="I25" s="48"/>
      <c r="J25" s="48"/>
      <c r="K25" s="48"/>
      <c r="L25" s="48"/>
      <c r="M25" s="48"/>
      <c r="N25" s="48"/>
      <c r="O25" s="48"/>
      <c r="P25" s="48"/>
      <c r="Q25" s="61">
        <f t="shared" si="1"/>
        <v>2468.4</v>
      </c>
      <c r="R25" s="62">
        <v>0.02</v>
      </c>
    </row>
    <row r="26" customFormat="1" ht="25" customHeight="1" spans="1:18">
      <c r="A26" s="29" t="s">
        <v>23</v>
      </c>
      <c r="B26" s="30" t="s">
        <v>49</v>
      </c>
      <c r="C26" s="30" t="s">
        <v>50</v>
      </c>
      <c r="D26" s="31" t="s">
        <v>26</v>
      </c>
      <c r="E26" s="32" t="s">
        <v>27</v>
      </c>
      <c r="F26" s="33"/>
      <c r="G26" s="34">
        <v>1540</v>
      </c>
      <c r="H26" s="35" t="s">
        <v>28</v>
      </c>
      <c r="I26" s="48"/>
      <c r="J26" s="48"/>
      <c r="K26" s="48"/>
      <c r="L26" s="48"/>
      <c r="M26" s="48"/>
      <c r="N26" s="48"/>
      <c r="O26" s="48"/>
      <c r="P26" s="48"/>
      <c r="Q26" s="61">
        <f t="shared" si="1"/>
        <v>1570.8</v>
      </c>
      <c r="R26" s="62">
        <v>0.02</v>
      </c>
    </row>
    <row r="27" customFormat="1" ht="25" customHeight="1" spans="1:18">
      <c r="A27" s="29" t="s">
        <v>23</v>
      </c>
      <c r="B27" s="30" t="s">
        <v>49</v>
      </c>
      <c r="C27" s="30" t="s">
        <v>51</v>
      </c>
      <c r="D27" s="31" t="s">
        <v>26</v>
      </c>
      <c r="E27" s="32" t="s">
        <v>27</v>
      </c>
      <c r="F27" s="33"/>
      <c r="G27" s="34">
        <v>5650</v>
      </c>
      <c r="H27" s="35" t="s">
        <v>28</v>
      </c>
      <c r="I27" s="48"/>
      <c r="J27" s="48"/>
      <c r="K27" s="48"/>
      <c r="L27" s="48"/>
      <c r="M27" s="48"/>
      <c r="N27" s="48"/>
      <c r="O27" s="48"/>
      <c r="P27" s="48"/>
      <c r="Q27" s="61">
        <f t="shared" si="1"/>
        <v>5763</v>
      </c>
      <c r="R27" s="62">
        <v>0.02</v>
      </c>
    </row>
    <row r="28" customFormat="1" ht="25" customHeight="1" spans="1:18">
      <c r="A28" s="29" t="s">
        <v>23</v>
      </c>
      <c r="B28" s="30" t="s">
        <v>52</v>
      </c>
      <c r="C28" s="30" t="s">
        <v>53</v>
      </c>
      <c r="D28" s="31" t="s">
        <v>26</v>
      </c>
      <c r="E28" s="32" t="s">
        <v>27</v>
      </c>
      <c r="F28" s="33"/>
      <c r="G28" s="34">
        <v>4000</v>
      </c>
      <c r="H28" s="35" t="s">
        <v>28</v>
      </c>
      <c r="I28" s="48"/>
      <c r="J28" s="48"/>
      <c r="K28" s="48"/>
      <c r="L28" s="48"/>
      <c r="M28" s="48"/>
      <c r="N28" s="48"/>
      <c r="O28" s="48"/>
      <c r="P28" s="48"/>
      <c r="Q28" s="61">
        <f t="shared" si="1"/>
        <v>4080</v>
      </c>
      <c r="R28" s="62">
        <v>0.02</v>
      </c>
    </row>
    <row r="29" customFormat="1" ht="25" customHeight="1" spans="1:18">
      <c r="A29" s="29" t="s">
        <v>23</v>
      </c>
      <c r="B29" s="30" t="s">
        <v>52</v>
      </c>
      <c r="C29" s="30" t="s">
        <v>54</v>
      </c>
      <c r="D29" s="31" t="s">
        <v>26</v>
      </c>
      <c r="E29" s="32" t="s">
        <v>27</v>
      </c>
      <c r="F29" s="33"/>
      <c r="G29" s="34">
        <v>1800</v>
      </c>
      <c r="H29" s="35" t="s">
        <v>28</v>
      </c>
      <c r="I29" s="48"/>
      <c r="J29" s="48"/>
      <c r="K29" s="48"/>
      <c r="L29" s="48"/>
      <c r="M29" s="48"/>
      <c r="N29" s="48"/>
      <c r="O29" s="48"/>
      <c r="P29" s="48"/>
      <c r="Q29" s="61">
        <f t="shared" si="1"/>
        <v>1836</v>
      </c>
      <c r="R29" s="62">
        <v>0.02</v>
      </c>
    </row>
    <row r="30" customFormat="1" ht="25" customHeight="1" spans="1:18">
      <c r="A30" s="29" t="s">
        <v>23</v>
      </c>
      <c r="B30" s="30" t="s">
        <v>24</v>
      </c>
      <c r="C30" s="30" t="s">
        <v>55</v>
      </c>
      <c r="D30" s="31" t="s">
        <v>26</v>
      </c>
      <c r="E30" s="32" t="s">
        <v>27</v>
      </c>
      <c r="F30" s="33"/>
      <c r="G30" s="34">
        <v>1790</v>
      </c>
      <c r="H30" s="35" t="s">
        <v>28</v>
      </c>
      <c r="I30" s="48"/>
      <c r="J30" s="48"/>
      <c r="K30" s="48"/>
      <c r="L30" s="48"/>
      <c r="M30" s="48"/>
      <c r="N30" s="48"/>
      <c r="O30" s="48"/>
      <c r="P30" s="48"/>
      <c r="Q30" s="61">
        <f t="shared" si="1"/>
        <v>1825.8</v>
      </c>
      <c r="R30" s="62">
        <v>0.02</v>
      </c>
    </row>
    <row r="31" customFormat="1" ht="25" customHeight="1" spans="1:18">
      <c r="A31" s="29" t="s">
        <v>23</v>
      </c>
      <c r="B31" s="30" t="s">
        <v>24</v>
      </c>
      <c r="C31" s="30" t="s">
        <v>56</v>
      </c>
      <c r="D31" s="31" t="s">
        <v>26</v>
      </c>
      <c r="E31" s="32" t="s">
        <v>27</v>
      </c>
      <c r="F31" s="33"/>
      <c r="G31" s="34">
        <v>2700</v>
      </c>
      <c r="H31" s="35" t="s">
        <v>28</v>
      </c>
      <c r="I31" s="48"/>
      <c r="J31" s="48"/>
      <c r="K31" s="48"/>
      <c r="L31" s="48"/>
      <c r="M31" s="48"/>
      <c r="N31" s="48"/>
      <c r="O31" s="48"/>
      <c r="P31" s="48"/>
      <c r="Q31" s="61">
        <f t="shared" si="1"/>
        <v>2754</v>
      </c>
      <c r="R31" s="62">
        <v>0.02</v>
      </c>
    </row>
    <row r="32" customFormat="1" ht="25" customHeight="1" spans="1:18">
      <c r="A32" s="29" t="s">
        <v>23</v>
      </c>
      <c r="B32" s="30" t="s">
        <v>57</v>
      </c>
      <c r="C32" s="30" t="s">
        <v>58</v>
      </c>
      <c r="D32" s="31" t="s">
        <v>26</v>
      </c>
      <c r="E32" s="32" t="s">
        <v>27</v>
      </c>
      <c r="F32" s="33"/>
      <c r="G32" s="34">
        <v>2150</v>
      </c>
      <c r="H32" s="35" t="s">
        <v>28</v>
      </c>
      <c r="I32" s="48"/>
      <c r="J32" s="48"/>
      <c r="K32" s="48"/>
      <c r="L32" s="48"/>
      <c r="M32" s="48"/>
      <c r="N32" s="48"/>
      <c r="O32" s="48"/>
      <c r="P32" s="48"/>
      <c r="Q32" s="61">
        <f t="shared" si="1"/>
        <v>2193</v>
      </c>
      <c r="R32" s="62">
        <v>0.02</v>
      </c>
    </row>
    <row r="33" s="2" customFormat="1" ht="27" customHeight="1" spans="1:18">
      <c r="A33" s="36" t="s">
        <v>59</v>
      </c>
      <c r="B33" s="37"/>
      <c r="C33" s="37"/>
      <c r="D33" s="38"/>
      <c r="E33" s="39"/>
      <c r="F33" s="40"/>
      <c r="G33" s="41">
        <f>SUM(G11:G32)</f>
        <v>44612</v>
      </c>
      <c r="H33" s="42"/>
      <c r="I33" s="49"/>
      <c r="J33" s="49"/>
      <c r="K33" s="49"/>
      <c r="L33" s="49"/>
      <c r="M33" s="49"/>
      <c r="N33" s="49"/>
      <c r="O33" s="49"/>
      <c r="P33" s="49"/>
      <c r="Q33" s="63">
        <f>SUM(Q11:Q32)</f>
        <v>45504.24</v>
      </c>
      <c r="R33" s="63"/>
    </row>
    <row r="34" s="3" customFormat="1" ht="20" customHeight="1" spans="1:18">
      <c r="A34" s="43" t="s">
        <v>60</v>
      </c>
      <c r="B34" s="44"/>
      <c r="C34" s="44"/>
      <c r="D34" s="43"/>
      <c r="E34" s="45" t="s">
        <v>61</v>
      </c>
      <c r="F34" s="45"/>
      <c r="G34" s="46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</row>
    <row r="35" s="3" customFormat="1" ht="20" customHeight="1" spans="1:18">
      <c r="A35" s="43" t="s">
        <v>62</v>
      </c>
      <c r="B35" s="44"/>
      <c r="C35" s="44"/>
      <c r="D35" s="43"/>
      <c r="E35" s="43" t="s">
        <v>26</v>
      </c>
      <c r="F35" s="43"/>
      <c r="G35" s="47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s="3" customFormat="1" ht="20" customHeight="1" spans="1:18">
      <c r="A36" s="43" t="s">
        <v>63</v>
      </c>
      <c r="B36" s="44"/>
      <c r="C36" s="44"/>
      <c r="D36" s="43"/>
      <c r="E36" s="43"/>
      <c r="F36" s="43"/>
      <c r="G36" s="47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s="3" customFormat="1" ht="20" customHeight="1" spans="1:18">
      <c r="A37" s="43" t="s">
        <v>64</v>
      </c>
      <c r="B37" s="44"/>
      <c r="C37" s="44"/>
      <c r="D37" s="43"/>
      <c r="E37" s="43" t="s">
        <v>65</v>
      </c>
      <c r="F37" s="43"/>
      <c r="G37" s="47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="3" customFormat="1" ht="20" customHeight="1" spans="1:18">
      <c r="A38" s="43" t="s">
        <v>66</v>
      </c>
      <c r="B38" s="44"/>
      <c r="C38" s="44"/>
      <c r="D38" s="43"/>
      <c r="E38" s="43"/>
      <c r="F38" s="43"/>
      <c r="G38" s="47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</row>
    <row r="39" ht="24" customHeight="1"/>
    <row r="40" ht="32.4" spans="14:14">
      <c r="N40" s="6"/>
    </row>
    <row r="41" ht="28.2" spans="14:14">
      <c r="N41" s="8"/>
    </row>
    <row r="42" ht="22.2" spans="14:14">
      <c r="N42" s="50"/>
    </row>
    <row r="43" ht="22.2" spans="14:14">
      <c r="N43" s="50"/>
    </row>
    <row r="44" ht="22.2" spans="14:14">
      <c r="N44" s="50"/>
    </row>
    <row r="45" ht="22.2" spans="14:14">
      <c r="N45" s="50"/>
    </row>
    <row r="46" ht="22.2" spans="14:14">
      <c r="N46" s="50"/>
    </row>
    <row r="47" ht="22.2" spans="14:14">
      <c r="N47" s="50"/>
    </row>
    <row r="48" spans="14:14">
      <c r="N48" s="51"/>
    </row>
    <row r="49" spans="14:14">
      <c r="N49" s="52"/>
    </row>
    <row r="50" ht="21" spans="14:17">
      <c r="N50" s="53"/>
      <c r="P50" s="4">
        <v>60</v>
      </c>
      <c r="Q50" s="4">
        <v>100</v>
      </c>
    </row>
    <row r="51" ht="21" spans="14:17">
      <c r="N51" s="53"/>
      <c r="P51" s="4">
        <v>300</v>
      </c>
      <c r="Q51" s="4">
        <v>500</v>
      </c>
    </row>
    <row r="52" ht="21" spans="14:17">
      <c r="N52" s="53"/>
      <c r="P52" s="4">
        <f>SUM(P50:P51)</f>
        <v>360</v>
      </c>
      <c r="Q52" s="4">
        <f>SUM(Q50:Q51)</f>
        <v>600</v>
      </c>
    </row>
    <row r="53" ht="21" spans="14:17">
      <c r="N53" s="53"/>
      <c r="P53" s="4">
        <v>1.025</v>
      </c>
      <c r="Q53" s="4">
        <v>1.025</v>
      </c>
    </row>
    <row r="54" ht="21" spans="14:17">
      <c r="N54" s="53"/>
      <c r="P54" s="4">
        <f>P53*P52</f>
        <v>369</v>
      </c>
      <c r="Q54" s="4">
        <f>Q53*Q52</f>
        <v>615</v>
      </c>
    </row>
    <row r="55" ht="21" spans="14:14">
      <c r="N55" s="53"/>
    </row>
    <row r="56" ht="21" spans="14:14">
      <c r="N56" s="53"/>
    </row>
    <row r="57" ht="21" spans="14:14">
      <c r="N57" s="53"/>
    </row>
    <row r="58" ht="20.4" spans="14:14">
      <c r="N58" s="54"/>
    </row>
    <row r="59" ht="20.4" spans="14:14">
      <c r="N59" s="55"/>
    </row>
    <row r="60" spans="14:14">
      <c r="N60" s="56"/>
    </row>
    <row r="61" spans="14:14">
      <c r="N61" s="56"/>
    </row>
    <row r="62" spans="14:17">
      <c r="N62" s="56"/>
      <c r="Q62" s="4">
        <v>330000</v>
      </c>
    </row>
    <row r="63" spans="17:17">
      <c r="Q63" s="4">
        <v>300758</v>
      </c>
    </row>
    <row r="64" spans="17:17">
      <c r="Q64" s="4">
        <v>7939</v>
      </c>
    </row>
    <row r="65" spans="17:17">
      <c r="Q65" s="4">
        <v>17114</v>
      </c>
    </row>
    <row r="66" spans="17:17">
      <c r="Q66" s="4">
        <v>35000</v>
      </c>
    </row>
  </sheetData>
  <mergeCells count="62">
    <mergeCell ref="B1:R1"/>
    <mergeCell ref="A2:R2"/>
    <mergeCell ref="E11:F11"/>
    <mergeCell ref="H11:P11"/>
    <mergeCell ref="E12:F12"/>
    <mergeCell ref="H12:P12"/>
    <mergeCell ref="E13:F13"/>
    <mergeCell ref="H13:P13"/>
    <mergeCell ref="E14:F14"/>
    <mergeCell ref="H14:P14"/>
    <mergeCell ref="E15:F15"/>
    <mergeCell ref="H15:P15"/>
    <mergeCell ref="E16:F16"/>
    <mergeCell ref="H16:P16"/>
    <mergeCell ref="E17:F17"/>
    <mergeCell ref="H17:P17"/>
    <mergeCell ref="E18:F18"/>
    <mergeCell ref="H18:P18"/>
    <mergeCell ref="E19:F19"/>
    <mergeCell ref="H19:P19"/>
    <mergeCell ref="E20:F20"/>
    <mergeCell ref="H20:P20"/>
    <mergeCell ref="E21:F21"/>
    <mergeCell ref="H21:P21"/>
    <mergeCell ref="E22:F22"/>
    <mergeCell ref="H22:P22"/>
    <mergeCell ref="E23:F23"/>
    <mergeCell ref="H23:P23"/>
    <mergeCell ref="E24:F24"/>
    <mergeCell ref="H24:P24"/>
    <mergeCell ref="E25:F25"/>
    <mergeCell ref="H25:P25"/>
    <mergeCell ref="E26:F26"/>
    <mergeCell ref="H26:P26"/>
    <mergeCell ref="E27:F27"/>
    <mergeCell ref="H27:P27"/>
    <mergeCell ref="E28:F28"/>
    <mergeCell ref="H28:P28"/>
    <mergeCell ref="E29:F29"/>
    <mergeCell ref="H29:P29"/>
    <mergeCell ref="E30:F30"/>
    <mergeCell ref="H30:P30"/>
    <mergeCell ref="E31:F31"/>
    <mergeCell ref="H31:P31"/>
    <mergeCell ref="E32:F32"/>
    <mergeCell ref="H32:P32"/>
    <mergeCell ref="H33:P33"/>
    <mergeCell ref="E34:R34"/>
    <mergeCell ref="E35:R35"/>
    <mergeCell ref="E36:R36"/>
    <mergeCell ref="E37:R37"/>
    <mergeCell ref="E38:R38"/>
    <mergeCell ref="A9:A10"/>
    <mergeCell ref="B9:B10"/>
    <mergeCell ref="C9:C10"/>
    <mergeCell ref="D9:D10"/>
    <mergeCell ref="G9:G10"/>
    <mergeCell ref="N48:N49"/>
    <mergeCell ref="Q9:Q10"/>
    <mergeCell ref="R9:R10"/>
    <mergeCell ref="E9:F10"/>
    <mergeCell ref="H9:P10"/>
  </mergeCells>
  <pageMargins left="0.196527777777778" right="0.15625" top="0.118055555555556" bottom="0.0777777777777778" header="0.235416666666667" footer="0.0777777777777778"/>
  <pageSetup paperSize="9" scale="56" orientation="landscape"/>
  <headerFooter/>
  <rowBreaks count="6" manualBreakCount="6">
    <brk id="41" max="17" man="1"/>
    <brk id="42" max="16383" man="1"/>
    <brk id="43" max="16383" man="1"/>
    <brk id="46" max="17" man="1"/>
    <brk id="46" max="16383" man="1"/>
    <brk id="48" max="17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7:H18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6" sqref="I26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0" sqref="H30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LUMIX STYLES BOOKING</vt:lpstr>
      <vt:lpstr>JG-MW7</vt:lpstr>
      <vt:lpstr>JG-MW3</vt:lpstr>
      <vt:lpstr>coating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cp:lastPrinted>2022-09-22T02:03:00Z</cp:lastPrinted>
  <dcterms:modified xsi:type="dcterms:W3CDTF">2025-09-22T02:50:13Z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8306391D67344134A095429D13C97E63</vt:lpwstr>
  </property>
</Properties>
</file>