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400"/>
  </bookViews>
  <sheets>
    <sheet name="亮丽" sheetId="2" r:id="rId1"/>
    <sheet name="小问号钩" sheetId="3" state="hidden" r:id="rId2"/>
    <sheet name="插钩" sheetId="5" state="hidden" r:id="rId3"/>
    <sheet name="双舟" sheetId="6" state="hidden" r:id="rId4"/>
  </sheets>
  <definedNames>
    <definedName name="_xlnm.Print_Area" localSheetId="0">亮丽!$B$2:$H$18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<sst xmlns="http://schemas.openxmlformats.org/spreadsheetml/2006/main" count="82" uniqueCount="45">
  <si>
    <t>吊牌订购单</t>
  </si>
  <si>
    <t>供应商：</t>
  </si>
  <si>
    <t>上海汭珩包装科技有限公司</t>
  </si>
  <si>
    <t>下单日期：</t>
  </si>
  <si>
    <t>交货日期：</t>
  </si>
  <si>
    <t>订单号</t>
  </si>
  <si>
    <t>款号</t>
  </si>
  <si>
    <t>数量/个</t>
  </si>
  <si>
    <t>单价（元/个）</t>
  </si>
  <si>
    <t>说明</t>
  </si>
  <si>
    <t>MSE-503/10</t>
  </si>
  <si>
    <t>MSE-504/10</t>
  </si>
  <si>
    <t>MSE-505/10</t>
  </si>
  <si>
    <t>MSE-222/3
PACK 1</t>
  </si>
  <si>
    <t>MSE-222/3
PACK 2</t>
  </si>
  <si>
    <t>MSE-222/3
PACK 3</t>
  </si>
  <si>
    <t>MSE-222/3
PACK 4</t>
  </si>
  <si>
    <t>合 计：</t>
  </si>
  <si>
    <t>制单：</t>
  </si>
  <si>
    <t>批准：</t>
  </si>
  <si>
    <t>浙江诸暨市家鑫针织有限公司</t>
  </si>
  <si>
    <t>挂钩订购单</t>
  </si>
  <si>
    <t>单价</t>
  </si>
  <si>
    <t>挂钩说明</t>
  </si>
  <si>
    <t>备注</t>
  </si>
  <si>
    <t>纸质小问号钩</t>
  </si>
  <si>
    <t>15872-15873</t>
  </si>
  <si>
    <t>15807-15808</t>
  </si>
  <si>
    <t>16909-15908</t>
  </si>
  <si>
    <t>金雨纤</t>
  </si>
  <si>
    <t>纸质插钩</t>
  </si>
  <si>
    <t>双舟挂钩</t>
  </si>
  <si>
    <t>BHM-667/3  PACK 1</t>
  </si>
  <si>
    <t>BHM-667/3  PACK 2</t>
  </si>
  <si>
    <t>BHM-667/3  PACK 3</t>
  </si>
  <si>
    <t>BHW-662/3-M  --PACK 1</t>
  </si>
  <si>
    <t>BHW-662/3-M  --PACK 2</t>
  </si>
  <si>
    <t>BHW-662/3-M  --PACK 3</t>
  </si>
  <si>
    <t>105#</t>
  </si>
  <si>
    <t>BHW-667/3  PACK 1</t>
  </si>
  <si>
    <t>BHW-667/3  PACK 2</t>
  </si>
  <si>
    <t>BHW-667/3  PACK 3</t>
  </si>
  <si>
    <t>BHW-668/3  PACK 1</t>
  </si>
  <si>
    <t>BHW-668/3  PACK 2</t>
  </si>
  <si>
    <t>BHW-668/3  PACK 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</si>
</sst>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8"/>
      <color theme="1"/>
      <name val="宋体"/>
      <charset val="134"/>
      <scheme val="major"/>
    </font>
    <font>
      <b/>
      <sz val="16"/>
      <color theme="1"/>
      <name val="宋体"/>
      <charset val="134"/>
      <scheme val="major"/>
    </font>
    <font>
      <b/>
      <sz val="14"/>
      <color theme="1"/>
      <name val="宋体"/>
      <charset val="134"/>
      <scheme val="major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4"/>
      <color rgb="FFFF0000"/>
      <name val="宋体"/>
      <charset val="134"/>
      <scheme val="major"/>
    </font>
    <font>
      <sz val="11"/>
      <color theme="1"/>
      <name val="Arial"/>
      <charset val="134"/>
    </font>
    <font>
      <b/>
      <sz val="12"/>
      <color rgb="FFFF0000"/>
      <name val="宋体"/>
      <charset val="134"/>
      <scheme val="major"/>
    </font>
    <font>
      <b/>
      <sz val="14"/>
      <color rgb="FF1827F5"/>
      <name val="宋体"/>
      <charset val="134"/>
      <scheme val="major"/>
    </font>
    <font>
      <b/>
      <sz val="12"/>
      <color theme="1"/>
      <name val="宋体"/>
      <charset val="134"/>
      <scheme val="major"/>
    </font>
    <font>
      <b/>
      <sz val="20"/>
      <color theme="1"/>
      <name val="宋体"/>
      <charset val="134"/>
      <scheme val="major"/>
    </font>
    <font>
      <sz val="13"/>
      <color theme="1"/>
      <name val="宋体"/>
      <charset val="134"/>
      <scheme val="major"/>
    </font>
    <font>
      <b/>
      <sz val="15"/>
      <color theme="1"/>
      <name val="宋体"/>
      <charset val="134"/>
      <scheme val="major"/>
    </font>
    <font>
      <b/>
      <sz val="15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35" fillId="0" borderId="0"/>
  </cellStyleXfs>
  <cellXfs count="51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3" fillId="2" borderId="0" xfId="0" applyNumberFormat="1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vertical="center" wrapText="1" shrinkToFit="1"/>
    </xf>
    <xf numFmtId="0" fontId="5" fillId="2" borderId="0" xfId="0" applyFont="1" applyFill="1" applyAlignment="1">
      <alignment horizontal="right" vertical="center" wrapText="1" shrinkToFit="1"/>
    </xf>
    <xf numFmtId="176" fontId="6" fillId="2" borderId="0" xfId="0" applyNumberFormat="1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right" vertical="center" shrinkToFit="1"/>
    </xf>
    <xf numFmtId="0" fontId="7" fillId="2" borderId="0" xfId="0" applyFont="1" applyFill="1" applyAlignment="1">
      <alignment horizontal="right" vertical="top" wrapText="1" shrinkToFit="1"/>
    </xf>
    <xf numFmtId="176" fontId="7" fillId="0" borderId="0" xfId="0" applyNumberFormat="1" applyFont="1" applyFill="1" applyBorder="1" applyAlignment="1">
      <alignment horizontal="left" vertical="top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8" fillId="3" borderId="1" xfId="0" applyNumberFormat="1" applyFont="1" applyFill="1" applyBorder="1" applyAlignment="1">
      <alignment horizontal="center" vertical="center" wrapText="1" shrinkToFit="1"/>
    </xf>
    <xf numFmtId="0" fontId="8" fillId="3" borderId="2" xfId="0" applyNumberFormat="1" applyFont="1" applyFill="1" applyBorder="1" applyAlignment="1">
      <alignment horizontal="center" vertical="center" wrapText="1" shrinkToFit="1"/>
    </xf>
    <xf numFmtId="0" fontId="8" fillId="3" borderId="3" xfId="0" applyNumberFormat="1" applyFont="1" applyFill="1" applyBorder="1" applyAlignment="1">
      <alignment horizontal="center" vertical="center" wrapText="1" shrinkToFit="1"/>
    </xf>
    <xf numFmtId="0" fontId="1" fillId="2" borderId="2" xfId="0" applyNumberFormat="1" applyFont="1" applyFill="1" applyBorder="1" applyAlignment="1">
      <alignment horizontal="center" vertical="center" shrinkToFit="1"/>
    </xf>
    <xf numFmtId="0" fontId="4" fillId="2" borderId="2" xfId="0" applyNumberFormat="1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 shrinkToFit="1"/>
    </xf>
    <xf numFmtId="0" fontId="8" fillId="3" borderId="4" xfId="0" applyNumberFormat="1" applyFont="1" applyFill="1" applyBorder="1" applyAlignment="1">
      <alignment horizontal="center" vertical="center" wrapText="1" shrinkToFit="1"/>
    </xf>
    <xf numFmtId="0" fontId="1" fillId="2" borderId="4" xfId="0" applyNumberFormat="1" applyFont="1" applyFill="1" applyBorder="1" applyAlignment="1">
      <alignment horizontal="center" vertical="center" shrinkToFit="1"/>
    </xf>
    <xf numFmtId="0" fontId="4" fillId="2" borderId="4" xfId="0" applyNumberFormat="1" applyFont="1" applyFill="1" applyBorder="1" applyAlignment="1">
      <alignment horizontal="center" vertical="center" wrapText="1" shrinkToFit="1"/>
    </xf>
    <xf numFmtId="0" fontId="8" fillId="3" borderId="5" xfId="0" applyNumberFormat="1" applyFont="1" applyFill="1" applyBorder="1" applyAlignment="1">
      <alignment horizontal="center" vertical="center" wrapText="1" shrinkToFit="1"/>
    </xf>
    <xf numFmtId="0" fontId="8" fillId="3" borderId="6" xfId="0" applyNumberFormat="1" applyFont="1" applyFill="1" applyBorder="1" applyAlignment="1">
      <alignment horizontal="center" vertical="center" wrapText="1" shrinkToFit="1"/>
    </xf>
    <xf numFmtId="0" fontId="8" fillId="3" borderId="7" xfId="0" applyNumberFormat="1" applyFont="1" applyFill="1" applyBorder="1" applyAlignment="1">
      <alignment horizontal="center" vertical="center" wrapText="1" shrinkToFit="1"/>
    </xf>
    <xf numFmtId="0" fontId="8" fillId="3" borderId="8" xfId="0" applyNumberFormat="1" applyFont="1" applyFill="1" applyBorder="1" applyAlignment="1">
      <alignment horizontal="center" vertical="center" wrapText="1" shrinkToFit="1"/>
    </xf>
    <xf numFmtId="0" fontId="8" fillId="3" borderId="9" xfId="0" applyNumberFormat="1" applyFont="1" applyFill="1" applyBorder="1" applyAlignment="1">
      <alignment horizontal="center" vertical="center" wrapText="1" shrinkToFit="1"/>
    </xf>
    <xf numFmtId="0" fontId="8" fillId="3" borderId="10" xfId="0" applyNumberFormat="1" applyFont="1" applyFill="1" applyBorder="1" applyAlignment="1">
      <alignment horizontal="center" vertical="center" wrapText="1" shrinkToFit="1"/>
    </xf>
    <xf numFmtId="0" fontId="4" fillId="2" borderId="8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wrapText="1" shrinkToFit="1"/>
    </xf>
    <xf numFmtId="0" fontId="4" fillId="2" borderId="0" xfId="0" applyFont="1" applyFill="1" applyAlignment="1">
      <alignment horizontal="left" wrapText="1" shrinkToFit="1"/>
    </xf>
    <xf numFmtId="0" fontId="4" fillId="2" borderId="0" xfId="0" applyNumberFormat="1" applyFont="1" applyFill="1" applyBorder="1" applyAlignment="1">
      <alignment shrinkToFit="1"/>
    </xf>
    <xf numFmtId="0" fontId="4" fillId="2" borderId="0" xfId="0" applyFont="1" applyFill="1" applyAlignment="1">
      <alignment wrapText="1" shrinkToFit="1"/>
    </xf>
    <xf numFmtId="0" fontId="11" fillId="2" borderId="0" xfId="0" applyNumberFormat="1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left" vertical="center" shrinkToFit="1"/>
    </xf>
    <xf numFmtId="0" fontId="4" fillId="2" borderId="0" xfId="0" applyNumberFormat="1" applyFont="1" applyFill="1" applyBorder="1" applyAlignment="1">
      <alignment horizontal="center" vertical="center" shrinkToFit="1"/>
    </xf>
    <xf numFmtId="0" fontId="4" fillId="2" borderId="2" xfId="0" applyNumberFormat="1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wrapText="1" shrinkToFit="1"/>
    </xf>
    <xf numFmtId="0" fontId="4" fillId="2" borderId="4" xfId="0" applyNumberFormat="1" applyFont="1" applyFill="1" applyBorder="1" applyAlignment="1">
      <alignment horizontal="center" vertical="center" shrinkToFit="1"/>
    </xf>
    <xf numFmtId="0" fontId="4" fillId="2" borderId="0" xfId="0" applyNumberFormat="1" applyFont="1" applyFill="1" applyAlignment="1">
      <alignment wrapText="1" shrinkToFit="1"/>
    </xf>
    <xf numFmtId="0" fontId="1" fillId="2" borderId="0" xfId="0" applyFont="1" applyFill="1" applyBorder="1" applyAlignment="1">
      <alignment horizontal="left" vertical="center" shrinkToFit="1"/>
    </xf>
    <xf numFmtId="0" fontId="12" fillId="2" borderId="0" xfId="0" applyFont="1" applyFill="1" applyAlignment="1">
      <alignment horizontal="center" vertical="center" shrinkToFit="1"/>
    </xf>
    <xf numFmtId="0" fontId="4" fillId="2" borderId="3" xfId="0" applyNumberFormat="1" applyFont="1" applyFill="1" applyBorder="1" applyAlignment="1">
      <alignment horizontal="center" vertical="center" shrinkToFit="1"/>
    </xf>
    <xf numFmtId="0" fontId="13" fillId="3" borderId="1" xfId="0" applyNumberFormat="1" applyFont="1" applyFill="1" applyBorder="1" applyAlignment="1">
      <alignment horizontal="center" vertical="center" wrapText="1" shrinkToFit="1"/>
    </xf>
    <xf numFmtId="0" fontId="13" fillId="3" borderId="3" xfId="0" applyNumberFormat="1" applyFont="1" applyFill="1" applyBorder="1" applyAlignment="1">
      <alignment horizontal="center" vertical="center" wrapText="1" shrinkToFit="1"/>
    </xf>
    <xf numFmtId="0" fontId="13" fillId="2" borderId="1" xfId="0" applyNumberFormat="1" applyFont="1" applyFill="1" applyBorder="1" applyAlignment="1">
      <alignment horizontal="center" vertical="center" shrinkToFit="1"/>
    </xf>
    <xf numFmtId="0" fontId="14" fillId="2" borderId="8" xfId="0" applyNumberFormat="1" applyFont="1" applyFill="1" applyBorder="1" applyAlignment="1">
      <alignment horizontal="center" vertical="center" shrinkToFit="1"/>
    </xf>
    <xf numFmtId="0" fontId="15" fillId="2" borderId="1" xfId="0" applyNumberFormat="1" applyFont="1" applyFill="1" applyBorder="1" applyAlignment="1">
      <alignment horizontal="center" vertical="center" shrinkToFit="1"/>
    </xf>
    <xf numFmtId="0" fontId="10" fillId="0" borderId="8" xfId="0" applyNumberFormat="1" applyFont="1" applyFill="1" applyBorder="1" applyAlignment="1">
      <alignment horizontal="center" vertical="center" shrinkToFit="1"/>
    </xf>
    <xf numFmtId="0" fontId="10" fillId="0" borderId="3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1" xfId="49"/>
    <cellStyle name="Normal 2" xfId="50"/>
  </cellStyles>
  <tableStyles count="0" defaultTableStyle="TableStyleMedium2" defaultPivotStyle="PivotStyleLight16"/>
  <colors>
    <mruColors>
      <color rgb="00FDCA3F"/>
      <color rgb="00FDBC0F"/>
      <color rgb="00FB9E13"/>
      <color rgb="001827F5"/>
      <color rgb="0006F623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227330</xdr:colOff>
      <xdr:row>7</xdr:row>
      <xdr:rowOff>408940</xdr:rowOff>
    </xdr:from>
    <xdr:to>
      <xdr:col>6</xdr:col>
      <xdr:colOff>796290</xdr:colOff>
      <xdr:row>7</xdr:row>
      <xdr:rowOff>408940</xdr:rowOff>
    </xdr:to>
    <xdr:sp>
      <xdr:nvSpPr>
        <xdr:cNvPr id="3" name="椭圆 2"/>
        <xdr:cNvSpPr/>
      </xdr:nvSpPr>
      <xdr:spPr>
        <a:xfrm>
          <a:off x="6086475" y="3101340"/>
          <a:ext cx="568960" cy="0"/>
        </a:xfrm>
        <a:prstGeom prst="ellipse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6</xdr:col>
      <xdr:colOff>66675</xdr:colOff>
      <xdr:row>6</xdr:row>
      <xdr:rowOff>19685</xdr:rowOff>
    </xdr:from>
    <xdr:to>
      <xdr:col>8</xdr:col>
      <xdr:colOff>0</xdr:colOff>
      <xdr:row>6</xdr:row>
      <xdr:rowOff>732790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25820" y="1950085"/>
          <a:ext cx="2550795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46990</xdr:colOff>
      <xdr:row>7</xdr:row>
      <xdr:rowOff>38100</xdr:rowOff>
    </xdr:from>
    <xdr:to>
      <xdr:col>8</xdr:col>
      <xdr:colOff>0</xdr:colOff>
      <xdr:row>7</xdr:row>
      <xdr:rowOff>751205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06135" y="2730500"/>
          <a:ext cx="257048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8</xdr:row>
      <xdr:rowOff>9525</xdr:rowOff>
    </xdr:from>
    <xdr:to>
      <xdr:col>8</xdr:col>
      <xdr:colOff>0</xdr:colOff>
      <xdr:row>8</xdr:row>
      <xdr:rowOff>722630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878195" y="3463925"/>
          <a:ext cx="259842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</xdr:colOff>
      <xdr:row>9</xdr:row>
      <xdr:rowOff>38100</xdr:rowOff>
    </xdr:from>
    <xdr:to>
      <xdr:col>7</xdr:col>
      <xdr:colOff>767715</xdr:colOff>
      <xdr:row>9</xdr:row>
      <xdr:rowOff>974090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935345" y="4254500"/>
          <a:ext cx="221742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10</xdr:row>
      <xdr:rowOff>31750</xdr:rowOff>
    </xdr:from>
    <xdr:to>
      <xdr:col>7</xdr:col>
      <xdr:colOff>735965</xdr:colOff>
      <xdr:row>10</xdr:row>
      <xdr:rowOff>1066165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878195" y="5327650"/>
          <a:ext cx="2242820" cy="1034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</xdr:colOff>
      <xdr:row>11</xdr:row>
      <xdr:rowOff>69850</xdr:rowOff>
    </xdr:from>
    <xdr:to>
      <xdr:col>7</xdr:col>
      <xdr:colOff>716915</xdr:colOff>
      <xdr:row>11</xdr:row>
      <xdr:rowOff>1031240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906770" y="6445250"/>
          <a:ext cx="219519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41275</xdr:rowOff>
    </xdr:from>
    <xdr:to>
      <xdr:col>7</xdr:col>
      <xdr:colOff>735965</xdr:colOff>
      <xdr:row>12</xdr:row>
      <xdr:rowOff>1023620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916295" y="7496175"/>
          <a:ext cx="2204720" cy="9823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227330</xdr:colOff>
      <xdr:row>6</xdr:row>
      <xdr:rowOff>408940</xdr:rowOff>
    </xdr:from>
    <xdr:to>
      <xdr:col>4</xdr:col>
      <xdr:colOff>796290</xdr:colOff>
      <xdr:row>6</xdr:row>
      <xdr:rowOff>408940</xdr:rowOff>
    </xdr:to>
    <xdr:sp>
      <xdr:nvSpPr>
        <xdr:cNvPr id="2" name="椭圆 1"/>
        <xdr:cNvSpPr/>
      </xdr:nvSpPr>
      <xdr:spPr>
        <a:xfrm>
          <a:off x="3261360" y="2311400"/>
          <a:ext cx="568960" cy="0"/>
        </a:xfrm>
        <a:prstGeom prst="ellipse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4</xdr:col>
      <xdr:colOff>165100</xdr:colOff>
      <xdr:row>17</xdr:row>
      <xdr:rowOff>168275</xdr:rowOff>
    </xdr:from>
    <xdr:to>
      <xdr:col>5</xdr:col>
      <xdr:colOff>0</xdr:colOff>
      <xdr:row>22</xdr:row>
      <xdr:rowOff>203200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9130" y="5400675"/>
          <a:ext cx="1095375" cy="1495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269875</xdr:colOff>
      <xdr:row>7</xdr:row>
      <xdr:rowOff>66675</xdr:rowOff>
    </xdr:from>
    <xdr:to>
      <xdr:col>5</xdr:col>
      <xdr:colOff>0</xdr:colOff>
      <xdr:row>8</xdr:row>
      <xdr:rowOff>488950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15590" y="2644775"/>
          <a:ext cx="990600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227330</xdr:colOff>
      <xdr:row>6</xdr:row>
      <xdr:rowOff>408940</xdr:rowOff>
    </xdr:from>
    <xdr:to>
      <xdr:col>5</xdr:col>
      <xdr:colOff>796290</xdr:colOff>
      <xdr:row>6</xdr:row>
      <xdr:rowOff>408940</xdr:rowOff>
    </xdr:to>
    <xdr:sp>
      <xdr:nvSpPr>
        <xdr:cNvPr id="5" name="椭圆 4"/>
        <xdr:cNvSpPr/>
      </xdr:nvSpPr>
      <xdr:spPr>
        <a:xfrm>
          <a:off x="4486910" y="1771650"/>
          <a:ext cx="568960" cy="0"/>
        </a:xfrm>
        <a:prstGeom prst="ellipse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5</xdr:col>
      <xdr:colOff>212725</xdr:colOff>
      <xdr:row>10</xdr:row>
      <xdr:rowOff>171450</xdr:rowOff>
    </xdr:from>
    <xdr:to>
      <xdr:col>5</xdr:col>
      <xdr:colOff>1200785</xdr:colOff>
      <xdr:row>13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2305" y="3009900"/>
          <a:ext cx="988060" cy="924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5"/>
  <sheetViews>
    <sheetView tabSelected="1" zoomScale="115" zoomScaleNormal="115" topLeftCell="A2" workbookViewId="0">
      <selection activeCell="F15" sqref="F15"/>
    </sheetView>
  </sheetViews>
  <sheetFormatPr defaultColWidth="9" defaultRowHeight="27" customHeight="1" outlineLevelCol="7"/>
  <cols>
    <col min="1" max="1" width="1.75454545454545" style="1" customWidth="1"/>
    <col min="2" max="2" width="12.3727272727273" style="1" customWidth="1"/>
    <col min="3" max="3" width="14.6272727272727" style="1" customWidth="1"/>
    <col min="4" max="4" width="20.5" style="1" customWidth="1"/>
    <col min="5" max="5" width="19.5" style="1" customWidth="1"/>
    <col min="6" max="6" width="15.1272727272727" style="1" customWidth="1"/>
    <col min="7" max="7" width="21.8454545454545" style="1" customWidth="1"/>
    <col min="8" max="8" width="15.6272727272727" style="1" customWidth="1"/>
    <col min="9" max="16384" width="9" style="1"/>
  </cols>
  <sheetData>
    <row r="1" ht="12" customHeight="1"/>
    <row r="2" s="2" customFormat="1" ht="30" customHeight="1"/>
    <row r="3" s="34" customFormat="1" ht="24" customHeight="1" spans="2:8">
      <c r="B3" s="3" t="s">
        <v>0</v>
      </c>
      <c r="C3" s="3"/>
      <c r="D3" s="3"/>
      <c r="E3" s="3"/>
      <c r="F3" s="3"/>
      <c r="G3" s="3"/>
      <c r="H3" s="3"/>
    </row>
    <row r="4" s="35" customFormat="1" ht="28" customHeight="1" spans="2:8">
      <c r="B4" s="42" t="s">
        <v>1</v>
      </c>
      <c r="C4" s="42" t="s">
        <v>2</v>
      </c>
      <c r="D4" s="42"/>
      <c r="F4" s="6"/>
      <c r="G4" s="7" t="s">
        <v>3</v>
      </c>
      <c r="H4" s="8">
        <v>45926</v>
      </c>
    </row>
    <row r="5" s="35" customFormat="1" ht="28" customHeight="1" spans="2:8">
      <c r="B5" s="42"/>
      <c r="C5" s="42"/>
      <c r="D5" s="42"/>
      <c r="F5" s="9"/>
      <c r="G5" s="10" t="s">
        <v>4</v>
      </c>
      <c r="H5" s="11">
        <v>45932</v>
      </c>
    </row>
    <row r="6" s="36" customFormat="1" ht="30" customHeight="1" spans="2:8">
      <c r="B6" s="12" t="s">
        <v>5</v>
      </c>
      <c r="C6" s="28" t="s">
        <v>6</v>
      </c>
      <c r="D6" s="43"/>
      <c r="E6" s="12" t="s">
        <v>7</v>
      </c>
      <c r="F6" s="12" t="s">
        <v>8</v>
      </c>
      <c r="G6" s="28" t="s">
        <v>9</v>
      </c>
      <c r="H6" s="43"/>
    </row>
    <row r="7" s="36" customFormat="1" ht="60" customHeight="1" spans="2:8">
      <c r="B7" s="44">
        <v>52603</v>
      </c>
      <c r="C7" s="44">
        <v>423015</v>
      </c>
      <c r="D7" s="44" t="s">
        <v>10</v>
      </c>
      <c r="E7" s="45">
        <v>3000</v>
      </c>
      <c r="F7" s="46"/>
      <c r="G7" s="28"/>
      <c r="H7" s="43"/>
    </row>
    <row r="8" s="36" customFormat="1" ht="60" customHeight="1" spans="2:8">
      <c r="B8" s="44"/>
      <c r="C8" s="44">
        <v>423016</v>
      </c>
      <c r="D8" s="44" t="s">
        <v>11</v>
      </c>
      <c r="E8" s="45">
        <v>3000</v>
      </c>
      <c r="F8" s="46"/>
      <c r="G8" s="28"/>
      <c r="H8" s="43"/>
    </row>
    <row r="9" s="36" customFormat="1" ht="60" customHeight="1" spans="2:8">
      <c r="B9" s="44"/>
      <c r="C9" s="44">
        <v>423017</v>
      </c>
      <c r="D9" s="44" t="s">
        <v>12</v>
      </c>
      <c r="E9" s="45">
        <v>3000</v>
      </c>
      <c r="F9" s="46"/>
      <c r="G9" s="28"/>
      <c r="H9" s="43"/>
    </row>
    <row r="10" s="36" customFormat="1" ht="85" customHeight="1" spans="2:8">
      <c r="B10" s="44"/>
      <c r="C10" s="44">
        <v>423010</v>
      </c>
      <c r="D10" s="44" t="s">
        <v>13</v>
      </c>
      <c r="E10" s="45">
        <v>3756</v>
      </c>
      <c r="F10" s="46"/>
      <c r="G10" s="28"/>
      <c r="H10" s="43"/>
    </row>
    <row r="11" s="36" customFormat="1" ht="85" customHeight="1" spans="2:8">
      <c r="B11" s="44"/>
      <c r="C11" s="44">
        <v>423010</v>
      </c>
      <c r="D11" s="44" t="s">
        <v>14</v>
      </c>
      <c r="E11" s="45">
        <v>3756</v>
      </c>
      <c r="F11" s="46"/>
      <c r="G11" s="28"/>
      <c r="H11" s="43"/>
    </row>
    <row r="12" s="36" customFormat="1" ht="85" customHeight="1" spans="2:8">
      <c r="B12" s="44"/>
      <c r="C12" s="44">
        <v>423010</v>
      </c>
      <c r="D12" s="44" t="s">
        <v>15</v>
      </c>
      <c r="E12" s="45">
        <v>3756</v>
      </c>
      <c r="F12" s="46"/>
      <c r="G12" s="28"/>
      <c r="H12" s="43"/>
    </row>
    <row r="13" s="36" customFormat="1" ht="85" customHeight="1" spans="2:8">
      <c r="B13" s="44"/>
      <c r="C13" s="44">
        <v>423010</v>
      </c>
      <c r="D13" s="44" t="s">
        <v>16</v>
      </c>
      <c r="E13" s="45">
        <v>3756</v>
      </c>
      <c r="F13" s="46"/>
      <c r="G13" s="28"/>
      <c r="H13" s="43"/>
    </row>
    <row r="14" s="36" customFormat="1" customHeight="1" spans="2:8">
      <c r="B14" s="47" t="s">
        <v>17</v>
      </c>
      <c r="C14" s="47"/>
      <c r="D14" s="47"/>
      <c r="E14" s="48">
        <f>SUM(E7:E13)</f>
        <v>24024</v>
      </c>
      <c r="F14" s="29"/>
      <c r="G14" s="49"/>
      <c r="H14" s="50"/>
    </row>
    <row r="15" s="32" customFormat="1" ht="69" customHeight="1" spans="2:8">
      <c r="B15" s="30" t="s">
        <v>18</v>
      </c>
      <c r="C15" s="31"/>
      <c r="D15" s="31"/>
      <c r="E15" s="31"/>
      <c r="F15" s="33" t="s">
        <v>19</v>
      </c>
      <c r="H15" s="40"/>
    </row>
  </sheetData>
  <mergeCells count="16">
    <mergeCell ref="B2:H2"/>
    <mergeCell ref="B3:H3"/>
    <mergeCell ref="C6:D6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C15:E15"/>
    <mergeCell ref="B4:B5"/>
    <mergeCell ref="B7:B13"/>
    <mergeCell ref="C4:D5"/>
  </mergeCells>
  <pageMargins left="0.472222222222222" right="0.0777777777777778" top="0.590277777777778" bottom="0.235416666666667" header="0.354166666666667" footer="0.196527777777778"/>
  <pageSetup paperSize="9" scale="7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36"/>
  <sheetViews>
    <sheetView workbookViewId="0">
      <selection activeCell="B1" sqref="B1"/>
    </sheetView>
  </sheetViews>
  <sheetFormatPr defaultColWidth="9" defaultRowHeight="27" customHeight="1" outlineLevelCol="7"/>
  <cols>
    <col min="1" max="1" width="1.75454545454545" style="1" customWidth="1"/>
    <col min="2" max="2" width="20.1363636363636" style="1" customWidth="1"/>
    <col min="3" max="3" width="10.2545454545455" style="1" customWidth="1"/>
    <col min="4" max="4" width="11.2909090909091" style="1" customWidth="1"/>
    <col min="5" max="5" width="18.0454545454545" style="1" customWidth="1"/>
    <col min="6" max="6" width="13.7545454545455" style="1" customWidth="1"/>
    <col min="7" max="16384" width="9" style="1"/>
  </cols>
  <sheetData>
    <row r="1" ht="12" customHeight="1"/>
    <row r="2" s="2" customFormat="1" ht="30" customHeight="1" spans="2:2">
      <c r="B2" s="2" t="s">
        <v>20</v>
      </c>
    </row>
    <row r="3" s="34" customFormat="1" ht="24" customHeight="1" spans="2:6">
      <c r="B3" s="3" t="s">
        <v>21</v>
      </c>
      <c r="C3" s="3"/>
      <c r="D3" s="3"/>
      <c r="E3" s="3"/>
      <c r="F3" s="3"/>
    </row>
    <row r="4" s="35" customFormat="1" customHeight="1" spans="2:6">
      <c r="B4" s="4" t="s">
        <v>1</v>
      </c>
      <c r="C4" s="5"/>
      <c r="D4" s="6"/>
      <c r="E4" s="7" t="s">
        <v>3</v>
      </c>
      <c r="F4" s="8">
        <v>45594</v>
      </c>
    </row>
    <row r="5" s="35" customFormat="1" customHeight="1" spans="2:8">
      <c r="B5" s="4"/>
      <c r="C5" s="5"/>
      <c r="D5" s="9"/>
      <c r="E5" s="10" t="s">
        <v>4</v>
      </c>
      <c r="F5" s="11">
        <v>45598</v>
      </c>
      <c r="H5" s="41"/>
    </row>
    <row r="6" s="36" customFormat="1" ht="39" customHeight="1" spans="2:6">
      <c r="B6" s="12" t="s">
        <v>5</v>
      </c>
      <c r="C6" s="12" t="s">
        <v>7</v>
      </c>
      <c r="D6" s="12" t="s">
        <v>22</v>
      </c>
      <c r="E6" s="12" t="s">
        <v>23</v>
      </c>
      <c r="F6" s="12" t="s">
        <v>24</v>
      </c>
    </row>
    <row r="7" s="36" customFormat="1" ht="23" customHeight="1" spans="2:6">
      <c r="B7" s="13">
        <v>16150</v>
      </c>
      <c r="C7" s="13">
        <v>1035</v>
      </c>
      <c r="D7" s="16"/>
      <c r="E7" s="37"/>
      <c r="F7" s="38" t="s">
        <v>25</v>
      </c>
    </row>
    <row r="8" s="36" customFormat="1" ht="23" customHeight="1" spans="2:6">
      <c r="B8" s="27" t="s">
        <v>26</v>
      </c>
      <c r="C8" s="13">
        <v>10110</v>
      </c>
      <c r="D8" s="20"/>
      <c r="E8" s="39"/>
      <c r="F8" s="18"/>
    </row>
    <row r="9" s="36" customFormat="1" ht="23" customHeight="1" spans="2:6">
      <c r="B9" s="27">
        <v>50361</v>
      </c>
      <c r="C9" s="13">
        <v>865</v>
      </c>
      <c r="D9" s="20"/>
      <c r="E9" s="39"/>
      <c r="F9" s="18"/>
    </row>
    <row r="10" s="36" customFormat="1" ht="23" customHeight="1" spans="2:6">
      <c r="B10" s="27">
        <v>50362</v>
      </c>
      <c r="C10" s="13">
        <v>3700</v>
      </c>
      <c r="D10" s="20"/>
      <c r="E10" s="39"/>
      <c r="F10" s="18"/>
    </row>
    <row r="11" s="36" customFormat="1" ht="23" customHeight="1" spans="2:6">
      <c r="B11" s="27">
        <v>50363</v>
      </c>
      <c r="C11" s="13">
        <v>5940</v>
      </c>
      <c r="D11" s="20"/>
      <c r="E11" s="39"/>
      <c r="F11" s="18"/>
    </row>
    <row r="12" s="36" customFormat="1" ht="23" customHeight="1" spans="2:6">
      <c r="B12" s="27">
        <v>16169</v>
      </c>
      <c r="C12" s="13">
        <v>250</v>
      </c>
      <c r="D12" s="20"/>
      <c r="E12" s="39"/>
      <c r="F12" s="18"/>
    </row>
    <row r="13" s="36" customFormat="1" ht="23" customHeight="1" spans="2:6">
      <c r="B13" s="27">
        <v>16095</v>
      </c>
      <c r="C13" s="13">
        <v>2520</v>
      </c>
      <c r="D13" s="20"/>
      <c r="E13" s="39"/>
      <c r="F13" s="18"/>
    </row>
    <row r="14" s="36" customFormat="1" ht="23" customHeight="1" spans="2:6">
      <c r="B14" s="27">
        <v>16356</v>
      </c>
      <c r="C14" s="13">
        <v>4480</v>
      </c>
      <c r="D14" s="20"/>
      <c r="E14" s="39"/>
      <c r="F14" s="18"/>
    </row>
    <row r="15" s="36" customFormat="1" ht="23" customHeight="1" spans="2:6">
      <c r="B15" s="27">
        <v>16098</v>
      </c>
      <c r="C15" s="13">
        <v>1070</v>
      </c>
      <c r="D15" s="20"/>
      <c r="E15" s="39"/>
      <c r="F15" s="18"/>
    </row>
    <row r="16" s="36" customFormat="1" ht="23" customHeight="1" spans="2:6">
      <c r="B16" s="27">
        <v>50379</v>
      </c>
      <c r="C16" s="13">
        <v>2320</v>
      </c>
      <c r="D16" s="20"/>
      <c r="E16" s="39"/>
      <c r="F16" s="18"/>
    </row>
    <row r="17" s="36" customFormat="1" ht="23" customHeight="1" spans="2:6">
      <c r="B17" s="27">
        <v>16357</v>
      </c>
      <c r="C17" s="13">
        <v>460</v>
      </c>
      <c r="D17" s="20"/>
      <c r="E17" s="39"/>
      <c r="F17" s="18"/>
    </row>
    <row r="18" s="36" customFormat="1" ht="23" customHeight="1" spans="2:6">
      <c r="B18" s="27">
        <v>50350</v>
      </c>
      <c r="C18" s="13">
        <v>7040</v>
      </c>
      <c r="D18" s="20"/>
      <c r="E18" s="39"/>
      <c r="F18" s="18"/>
    </row>
    <row r="19" s="36" customFormat="1" ht="23" customHeight="1" spans="2:6">
      <c r="B19" s="27" t="s">
        <v>27</v>
      </c>
      <c r="C19" s="13">
        <v>14200</v>
      </c>
      <c r="D19" s="20"/>
      <c r="E19" s="39"/>
      <c r="F19" s="18"/>
    </row>
    <row r="20" s="36" customFormat="1" ht="23" customHeight="1" spans="2:6">
      <c r="B20" s="27">
        <v>15522</v>
      </c>
      <c r="C20" s="13">
        <v>500</v>
      </c>
      <c r="D20" s="20"/>
      <c r="E20" s="39"/>
      <c r="F20" s="18"/>
    </row>
    <row r="21" s="36" customFormat="1" ht="23" customHeight="1" spans="2:6">
      <c r="B21" s="27">
        <v>15880</v>
      </c>
      <c r="C21" s="13">
        <v>3030</v>
      </c>
      <c r="D21" s="20"/>
      <c r="E21" s="39"/>
      <c r="F21" s="18"/>
    </row>
    <row r="22" s="36" customFormat="1" ht="23" customHeight="1" spans="2:6">
      <c r="B22" s="27">
        <v>15863</v>
      </c>
      <c r="C22" s="13">
        <v>2700</v>
      </c>
      <c r="D22" s="20"/>
      <c r="E22" s="39"/>
      <c r="F22" s="18"/>
    </row>
    <row r="23" s="36" customFormat="1" ht="23" customHeight="1" spans="2:6">
      <c r="B23" s="27">
        <v>16113</v>
      </c>
      <c r="C23" s="13">
        <v>2820</v>
      </c>
      <c r="D23" s="20"/>
      <c r="E23" s="39"/>
      <c r="F23" s="18"/>
    </row>
    <row r="24" s="36" customFormat="1" ht="23" customHeight="1" spans="2:6">
      <c r="B24" s="27">
        <v>16033</v>
      </c>
      <c r="C24" s="13">
        <v>320</v>
      </c>
      <c r="D24" s="20"/>
      <c r="E24" s="39"/>
      <c r="F24" s="18"/>
    </row>
    <row r="25" s="36" customFormat="1" ht="23" customHeight="1" spans="2:6">
      <c r="B25" s="27">
        <v>16198</v>
      </c>
      <c r="C25" s="13">
        <v>880</v>
      </c>
      <c r="D25" s="20"/>
      <c r="E25" s="39"/>
      <c r="F25" s="18"/>
    </row>
    <row r="26" s="36" customFormat="1" ht="23" customHeight="1" spans="2:6">
      <c r="B26" s="27">
        <v>16372</v>
      </c>
      <c r="C26" s="13">
        <v>660</v>
      </c>
      <c r="D26" s="20"/>
      <c r="E26" s="39"/>
      <c r="F26" s="18"/>
    </row>
    <row r="27" s="36" customFormat="1" ht="23" customHeight="1" spans="2:6">
      <c r="B27" s="27">
        <v>16388</v>
      </c>
      <c r="C27" s="13">
        <v>2100</v>
      </c>
      <c r="D27" s="20"/>
      <c r="E27" s="39"/>
      <c r="F27" s="18"/>
    </row>
    <row r="28" s="36" customFormat="1" ht="23" customHeight="1" spans="2:6">
      <c r="B28" s="27">
        <v>16307</v>
      </c>
      <c r="C28" s="13">
        <v>1560</v>
      </c>
      <c r="D28" s="20"/>
      <c r="E28" s="39"/>
      <c r="F28" s="18"/>
    </row>
    <row r="29" s="36" customFormat="1" ht="23" customHeight="1" spans="2:6">
      <c r="B29" s="27">
        <v>16315</v>
      </c>
      <c r="C29" s="13">
        <v>6660</v>
      </c>
      <c r="D29" s="20"/>
      <c r="E29" s="39"/>
      <c r="F29" s="18"/>
    </row>
    <row r="30" s="36" customFormat="1" ht="23" customHeight="1" spans="2:6">
      <c r="B30" s="13">
        <v>16220</v>
      </c>
      <c r="C30" s="13">
        <v>200</v>
      </c>
      <c r="D30" s="20"/>
      <c r="E30" s="39"/>
      <c r="F30" s="18"/>
    </row>
    <row r="31" s="36" customFormat="1" ht="23" customHeight="1" spans="2:6">
      <c r="B31" s="27" t="s">
        <v>28</v>
      </c>
      <c r="C31" s="13">
        <v>6000</v>
      </c>
      <c r="D31" s="20"/>
      <c r="E31" s="39"/>
      <c r="F31" s="18"/>
    </row>
    <row r="32" s="36" customFormat="1" ht="23" customHeight="1" spans="2:6">
      <c r="B32" s="27">
        <v>15587</v>
      </c>
      <c r="C32" s="13">
        <v>3340</v>
      </c>
      <c r="D32" s="20"/>
      <c r="E32" s="39"/>
      <c r="F32" s="18"/>
    </row>
    <row r="33" s="36" customFormat="1" ht="23" customHeight="1" spans="2:6">
      <c r="B33" s="27">
        <v>15586</v>
      </c>
      <c r="C33" s="13">
        <v>3140</v>
      </c>
      <c r="D33" s="20"/>
      <c r="E33" s="39"/>
      <c r="F33" s="18"/>
    </row>
    <row r="34" s="36" customFormat="1" ht="23" customHeight="1" spans="2:6">
      <c r="B34" s="27">
        <v>16299</v>
      </c>
      <c r="C34" s="13">
        <v>2040</v>
      </c>
      <c r="D34" s="20"/>
      <c r="E34" s="39"/>
      <c r="F34" s="18"/>
    </row>
    <row r="35" s="36" customFormat="1" ht="38" customHeight="1" spans="2:6">
      <c r="B35" s="28" t="s">
        <v>17</v>
      </c>
      <c r="C35" s="12">
        <f>SUM(C7:C34)</f>
        <v>89940</v>
      </c>
      <c r="D35" s="29"/>
      <c r="E35" s="29"/>
      <c r="F35" s="29"/>
    </row>
    <row r="36" s="32" customFormat="1" ht="57" customHeight="1" spans="2:6">
      <c r="B36" s="30" t="s">
        <v>18</v>
      </c>
      <c r="C36" s="31" t="s">
        <v>29</v>
      </c>
      <c r="D36" s="31"/>
      <c r="E36" s="33" t="s">
        <v>19</v>
      </c>
      <c r="F36" s="40"/>
    </row>
  </sheetData>
  <mergeCells count="8">
    <mergeCell ref="B2:F2"/>
    <mergeCell ref="B3:F3"/>
    <mergeCell ref="C36:D36"/>
    <mergeCell ref="B4:B5"/>
    <mergeCell ref="C4:C5"/>
    <mergeCell ref="D7:D9"/>
    <mergeCell ref="E7:E9"/>
    <mergeCell ref="F7:F34"/>
  </mergeCells>
  <pageMargins left="0.944444444444444" right="0.75" top="0.118055555555556" bottom="0.118055555555556" header="0.196527777777778" footer="0.5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2"/>
  <sheetViews>
    <sheetView workbookViewId="0">
      <selection activeCell="C12" sqref="C12:D12"/>
    </sheetView>
  </sheetViews>
  <sheetFormatPr defaultColWidth="9" defaultRowHeight="27" customHeight="1" outlineLevelCol="5"/>
  <cols>
    <col min="1" max="1" width="1.75454545454545" style="1" customWidth="1"/>
    <col min="2" max="2" width="13.1454545454545" style="1" customWidth="1"/>
    <col min="3" max="3" width="10.2545454545455" style="1" customWidth="1"/>
    <col min="4" max="4" width="11.2909090909091" style="1" customWidth="1"/>
    <col min="5" max="5" width="18.0454545454545" style="1" customWidth="1"/>
    <col min="6" max="6" width="13.7545454545455" style="1" customWidth="1"/>
    <col min="7" max="16384" width="9" style="1"/>
  </cols>
  <sheetData>
    <row r="1" ht="12" customHeight="1"/>
    <row r="2" s="2" customFormat="1" ht="30" customHeight="1" spans="2:2">
      <c r="B2" s="2" t="s">
        <v>20</v>
      </c>
    </row>
    <row r="3" s="34" customFormat="1" ht="24" customHeight="1" spans="2:6">
      <c r="B3" s="3" t="s">
        <v>21</v>
      </c>
      <c r="C3" s="3"/>
      <c r="D3" s="3"/>
      <c r="E3" s="3"/>
      <c r="F3" s="3"/>
    </row>
    <row r="4" s="35" customFormat="1" customHeight="1" spans="2:6">
      <c r="B4" s="4" t="s">
        <v>1</v>
      </c>
      <c r="C4" s="5"/>
      <c r="D4" s="6"/>
      <c r="E4" s="7" t="s">
        <v>3</v>
      </c>
      <c r="F4" s="8">
        <v>45594</v>
      </c>
    </row>
    <row r="5" s="35" customFormat="1" customHeight="1" spans="2:6">
      <c r="B5" s="4"/>
      <c r="C5" s="5"/>
      <c r="D5" s="9"/>
      <c r="E5" s="10" t="s">
        <v>4</v>
      </c>
      <c r="F5" s="11">
        <v>45598</v>
      </c>
    </row>
    <row r="6" s="36" customFormat="1" ht="39" customHeight="1" spans="2:6">
      <c r="B6" s="12" t="s">
        <v>5</v>
      </c>
      <c r="C6" s="12" t="s">
        <v>7</v>
      </c>
      <c r="D6" s="12" t="s">
        <v>22</v>
      </c>
      <c r="E6" s="12" t="s">
        <v>23</v>
      </c>
      <c r="F6" s="12" t="s">
        <v>24</v>
      </c>
    </row>
    <row r="7" s="36" customFormat="1" ht="44" customHeight="1" spans="2:6">
      <c r="B7" s="13">
        <v>16275</v>
      </c>
      <c r="C7" s="13">
        <f>1900+300</f>
        <v>2200</v>
      </c>
      <c r="D7" s="16"/>
      <c r="E7" s="37"/>
      <c r="F7" s="38" t="s">
        <v>30</v>
      </c>
    </row>
    <row r="8" s="36" customFormat="1" ht="44" customHeight="1" spans="2:6">
      <c r="B8" s="27">
        <v>15988</v>
      </c>
      <c r="C8" s="13">
        <f>3330+500</f>
        <v>3830</v>
      </c>
      <c r="D8" s="20"/>
      <c r="E8" s="39"/>
      <c r="F8" s="18"/>
    </row>
    <row r="9" s="36" customFormat="1" ht="44" customHeight="1" spans="2:6">
      <c r="B9" s="27">
        <v>16276</v>
      </c>
      <c r="C9" s="13">
        <f>5500+500</f>
        <v>6000</v>
      </c>
      <c r="D9" s="20"/>
      <c r="E9" s="39"/>
      <c r="F9" s="18"/>
    </row>
    <row r="10" s="36" customFormat="1" ht="44" customHeight="1" spans="2:6">
      <c r="B10" s="27">
        <v>15910</v>
      </c>
      <c r="C10" s="27">
        <f>8300+700</f>
        <v>9000</v>
      </c>
      <c r="D10" s="20"/>
      <c r="E10" s="39"/>
      <c r="F10" s="18"/>
    </row>
    <row r="11" s="36" customFormat="1" ht="38" customHeight="1" spans="2:6">
      <c r="B11" s="28" t="s">
        <v>17</v>
      </c>
      <c r="C11" s="12">
        <f>SUM(C7:C10)</f>
        <v>21030</v>
      </c>
      <c r="D11" s="29"/>
      <c r="E11" s="29"/>
      <c r="F11" s="29"/>
    </row>
    <row r="12" s="32" customFormat="1" ht="57" customHeight="1" spans="2:6">
      <c r="B12" s="30" t="s">
        <v>18</v>
      </c>
      <c r="C12" s="31" t="s">
        <v>29</v>
      </c>
      <c r="D12" s="31"/>
      <c r="E12" s="33" t="s">
        <v>19</v>
      </c>
      <c r="F12" s="40"/>
    </row>
  </sheetData>
  <mergeCells count="8">
    <mergeCell ref="B2:F2"/>
    <mergeCell ref="B3:F3"/>
    <mergeCell ref="C12:D12"/>
    <mergeCell ref="B4:B5"/>
    <mergeCell ref="C4:C5"/>
    <mergeCell ref="D7:D9"/>
    <mergeCell ref="E7:E9"/>
    <mergeCell ref="F7:F9"/>
  </mergeCells>
  <pageMargins left="0.75" right="0.75" top="1" bottom="1" header="0.5" footer="0.5"/>
  <pageSetup paperSize="9" scale="11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view="pageBreakPreview" zoomScaleNormal="90" workbookViewId="0">
      <selection activeCell="D20" sqref="D20"/>
    </sheetView>
  </sheetViews>
  <sheetFormatPr defaultColWidth="9" defaultRowHeight="14" outlineLevelCol="6"/>
  <cols>
    <col min="1" max="3" width="13.1454545454545" customWidth="1"/>
    <col min="4" max="4" width="10.2545454545455" customWidth="1"/>
    <col min="5" max="5" width="11.2909090909091" customWidth="1"/>
    <col min="6" max="6" width="18.0454545454545" customWidth="1"/>
    <col min="7" max="7" width="16.4090909090909" customWidth="1"/>
  </cols>
  <sheetData>
    <row r="1" ht="15" spans="1:7">
      <c r="A1" s="1"/>
      <c r="B1" s="1"/>
      <c r="C1" s="1"/>
      <c r="D1" s="1"/>
      <c r="E1" s="1"/>
      <c r="F1" s="1"/>
      <c r="G1" s="1"/>
    </row>
    <row r="2" ht="23" spans="1:7">
      <c r="A2" s="2" t="s">
        <v>20</v>
      </c>
      <c r="B2" s="2"/>
      <c r="C2" s="2"/>
      <c r="D2" s="2"/>
      <c r="E2" s="2"/>
      <c r="F2" s="2"/>
      <c r="G2" s="2"/>
    </row>
    <row r="3" ht="21" spans="1:7">
      <c r="A3" s="3" t="s">
        <v>21</v>
      </c>
      <c r="B3" s="3"/>
      <c r="C3" s="3"/>
      <c r="D3" s="3"/>
      <c r="E3" s="3"/>
      <c r="F3" s="3"/>
      <c r="G3" s="3"/>
    </row>
    <row r="4" ht="17.5" spans="1:7">
      <c r="A4" s="4" t="s">
        <v>1</v>
      </c>
      <c r="B4" s="5" t="s">
        <v>31</v>
      </c>
      <c r="C4" s="4"/>
      <c r="E4" s="6"/>
      <c r="F4" s="7" t="s">
        <v>3</v>
      </c>
      <c r="G4" s="8">
        <v>45608</v>
      </c>
    </row>
    <row r="5" ht="17.5" spans="1:7">
      <c r="A5" s="4"/>
      <c r="B5" s="5"/>
      <c r="C5" s="4"/>
      <c r="E5" s="9"/>
      <c r="F5" s="10" t="s">
        <v>4</v>
      </c>
      <c r="G5" s="11">
        <v>45609</v>
      </c>
    </row>
    <row r="6" ht="17.5" spans="1:7">
      <c r="A6" s="12" t="s">
        <v>5</v>
      </c>
      <c r="B6" s="12" t="s">
        <v>6</v>
      </c>
      <c r="C6" s="12"/>
      <c r="D6" s="12" t="s">
        <v>7</v>
      </c>
      <c r="E6" s="12" t="s">
        <v>8</v>
      </c>
      <c r="F6" s="12" t="s">
        <v>23</v>
      </c>
      <c r="G6" s="12" t="s">
        <v>24</v>
      </c>
    </row>
    <row r="7" ht="28" spans="1:7">
      <c r="A7" s="13">
        <v>52392</v>
      </c>
      <c r="B7" s="14">
        <v>410548</v>
      </c>
      <c r="C7" s="15" t="s">
        <v>32</v>
      </c>
      <c r="D7" s="15">
        <v>2500</v>
      </c>
      <c r="E7" s="16">
        <v>0.045</v>
      </c>
      <c r="F7" s="17"/>
      <c r="G7" s="18"/>
    </row>
    <row r="8" ht="28" spans="1:7">
      <c r="A8" s="13"/>
      <c r="B8" s="19"/>
      <c r="C8" s="15" t="s">
        <v>33</v>
      </c>
      <c r="D8" s="15">
        <v>2500</v>
      </c>
      <c r="E8" s="20"/>
      <c r="F8" s="21"/>
      <c r="G8" s="18"/>
    </row>
    <row r="9" ht="28" spans="1:7">
      <c r="A9" s="13"/>
      <c r="B9" s="22"/>
      <c r="C9" s="15" t="s">
        <v>34</v>
      </c>
      <c r="D9" s="15">
        <v>2500</v>
      </c>
      <c r="E9" s="20"/>
      <c r="F9" s="21"/>
      <c r="G9" s="18"/>
    </row>
    <row r="10" ht="28" spans="1:7">
      <c r="A10" s="13"/>
      <c r="B10" s="13">
        <v>372567</v>
      </c>
      <c r="C10" s="15" t="s">
        <v>35</v>
      </c>
      <c r="D10" s="15">
        <v>1500</v>
      </c>
      <c r="E10" s="20"/>
      <c r="F10" s="21"/>
      <c r="G10" s="18"/>
    </row>
    <row r="11" ht="28" spans="1:7">
      <c r="A11" s="13"/>
      <c r="B11" s="13"/>
      <c r="C11" s="23" t="s">
        <v>36</v>
      </c>
      <c r="D11" s="13">
        <v>1500</v>
      </c>
      <c r="E11" s="20"/>
      <c r="F11" s="21"/>
      <c r="G11" s="18"/>
    </row>
    <row r="12" ht="28" spans="1:7">
      <c r="A12" s="13"/>
      <c r="B12" s="13"/>
      <c r="C12" s="23" t="s">
        <v>37</v>
      </c>
      <c r="D12" s="13">
        <v>1500</v>
      </c>
      <c r="E12" s="20"/>
      <c r="F12" s="21"/>
      <c r="G12" s="18" t="s">
        <v>38</v>
      </c>
    </row>
    <row r="13" ht="28" spans="1:7">
      <c r="A13" s="13"/>
      <c r="B13" s="24">
        <v>410550</v>
      </c>
      <c r="C13" s="25" t="s">
        <v>39</v>
      </c>
      <c r="D13" s="13">
        <v>1500</v>
      </c>
      <c r="E13" s="20"/>
      <c r="F13" s="21"/>
      <c r="G13" s="18"/>
    </row>
    <row r="14" ht="28" spans="1:7">
      <c r="A14" s="13"/>
      <c r="B14" s="26"/>
      <c r="C14" s="25" t="s">
        <v>40</v>
      </c>
      <c r="D14" s="13">
        <v>1500</v>
      </c>
      <c r="E14" s="20"/>
      <c r="F14" s="21"/>
      <c r="G14" s="18"/>
    </row>
    <row r="15" ht="28" spans="1:7">
      <c r="A15" s="13"/>
      <c r="B15" s="27"/>
      <c r="C15" s="25" t="s">
        <v>41</v>
      </c>
      <c r="D15" s="13">
        <v>1500</v>
      </c>
      <c r="E15" s="20"/>
      <c r="F15" s="21"/>
      <c r="G15" s="18"/>
    </row>
    <row r="16" ht="28" spans="1:7">
      <c r="A16" s="13"/>
      <c r="B16" s="13">
        <v>410551</v>
      </c>
      <c r="C16" s="23" t="s">
        <v>42</v>
      </c>
      <c r="D16" s="13">
        <v>1500</v>
      </c>
      <c r="E16" s="20"/>
      <c r="F16" s="21"/>
      <c r="G16" s="18"/>
    </row>
    <row r="17" ht="28" spans="1:7">
      <c r="A17" s="13"/>
      <c r="B17" s="13"/>
      <c r="C17" s="15" t="s">
        <v>43</v>
      </c>
      <c r="D17" s="15">
        <v>1500</v>
      </c>
      <c r="E17" s="20"/>
      <c r="F17" s="21"/>
      <c r="G17" s="18"/>
    </row>
    <row r="18" ht="28" spans="1:7">
      <c r="A18" s="13"/>
      <c r="B18" s="13"/>
      <c r="C18" s="15" t="s">
        <v>44</v>
      </c>
      <c r="D18" s="15">
        <v>1500</v>
      </c>
      <c r="E18" s="20"/>
      <c r="F18" s="21"/>
      <c r="G18" s="18"/>
    </row>
    <row r="19" ht="17.5" spans="1:7">
      <c r="A19" s="28" t="s">
        <v>17</v>
      </c>
      <c r="B19" s="28"/>
      <c r="C19" s="28"/>
      <c r="D19" s="12">
        <f>SUM(D7:D18)</f>
        <v>21000</v>
      </c>
      <c r="E19" s="29"/>
      <c r="F19" s="29"/>
      <c r="G19" s="29"/>
    </row>
    <row r="20" ht="17.5" spans="1:6">
      <c r="A20" s="30" t="s">
        <v>18</v>
      </c>
      <c r="B20" s="31" t="s">
        <v>29</v>
      </c>
      <c r="C20" s="31"/>
      <c r="D20" s="32"/>
      <c r="E20" s="32"/>
      <c r="F20" s="33" t="s">
        <v>19</v>
      </c>
    </row>
  </sheetData>
  <mergeCells count="12">
    <mergeCell ref="A2:G2"/>
    <mergeCell ref="A3:G3"/>
    <mergeCell ref="B20:C20"/>
    <mergeCell ref="A4:A5"/>
    <mergeCell ref="A7:A18"/>
    <mergeCell ref="B4:B5"/>
    <mergeCell ref="B7:B9"/>
    <mergeCell ref="B10:B12"/>
    <mergeCell ref="B13:B15"/>
    <mergeCell ref="B16:B18"/>
    <mergeCell ref="E7:E18"/>
    <mergeCell ref="F7:F18"/>
  </mergeCells>
  <pageMargins left="0.236111111111111" right="0.236111111111111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亮丽</vt:lpstr>
      <vt:lpstr>小问号钩</vt:lpstr>
      <vt:lpstr>插钩</vt:lpstr>
      <vt:lpstr>双舟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平常心A</cp:lastModifiedBy>
  <dcterms:created xsi:type="dcterms:W3CDTF">2018-02-27T11:14:00Z</dcterms:created>
  <dcterms:modified xsi:type="dcterms:W3CDTF">2025-09-26T10:10:05Z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AC7FDD0A5F4C4CC7A1D09317B156C7E3_13</vt:lpwstr>
  </property>
</Properties>
</file>