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</sheets>
  <definedNames>
    <definedName name="_xlnm.Print_Area" localSheetId="0">Sheet1!$A$1:$S$9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<sst xmlns="http://schemas.openxmlformats.org/spreadsheetml/2006/main" count="40" uniqueCount="28">
  <si>
    <t>Style No.
Article Number</t>
  </si>
  <si>
    <t>Po No</t>
  </si>
  <si>
    <t>Color code</t>
  </si>
  <si>
    <t>S</t>
  </si>
  <si>
    <t>M</t>
  </si>
  <si>
    <t>L</t>
  </si>
  <si>
    <t>XL</t>
  </si>
  <si>
    <t>QTY in a blister</t>
  </si>
  <si>
    <t>Total blister</t>
  </si>
  <si>
    <t>Lot in each carton</t>
  </si>
  <si>
    <t>NW</t>
  </si>
  <si>
    <t>GW</t>
  </si>
  <si>
    <t>Carton Qty</t>
  </si>
  <si>
    <t>Box Number</t>
  </si>
  <si>
    <t>Carton Size</t>
  </si>
  <si>
    <t>TTL</t>
  </si>
  <si>
    <t>Country</t>
  </si>
  <si>
    <t>CARTON STICKER</t>
  </si>
  <si>
    <t>G2850AX</t>
  </si>
  <si>
    <t>BK27 - BLACK</t>
  </si>
  <si>
    <t>-</t>
  </si>
  <si>
    <t>60*40*30</t>
  </si>
  <si>
    <t>TURKEY</t>
  </si>
  <si>
    <t>60*40*20</t>
  </si>
  <si>
    <t>KH154 - Khaki</t>
  </si>
  <si>
    <t>合计</t>
  </si>
  <si>
    <t>1  kg</t>
  </si>
  <si>
    <t>0.9  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</si>
</sst>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b/>
      <sz val="12"/>
      <color theme="1"/>
      <name val="Arial"/>
      <charset val="134"/>
    </font>
    <font>
      <b/>
      <sz val="14"/>
      <color theme="1"/>
      <name val="宋体"/>
      <charset val="134"/>
      <scheme val="minor"/>
    </font>
    <font>
      <b/>
      <sz val="14"/>
      <name val="Arial"/>
      <charset val="134"/>
    </font>
    <font>
      <b/>
      <sz val="14"/>
      <color rgb="FF000000"/>
      <name val="Arial"/>
      <charset val="134"/>
    </font>
    <font>
      <b/>
      <sz val="12"/>
      <name val="Arial"/>
      <charset val="134"/>
    </font>
    <font>
      <sz val="12"/>
      <name val="Arial"/>
      <charset val="134"/>
    </font>
    <font>
      <b/>
      <sz val="14"/>
      <name val="宋体"/>
      <charset val="134"/>
    </font>
    <font>
      <b/>
      <sz val="11"/>
      <color rgb="FFFF0000"/>
      <name val="Arial"/>
      <charset val="134"/>
    </font>
    <font>
      <b/>
      <sz val="12"/>
      <color rgb="FFFF0000"/>
      <name val="Arial"/>
      <charset val="134"/>
    </font>
    <font>
      <b/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6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abSelected="1" zoomScale="85" zoomScaleNormal="85" topLeftCell="B1" workbookViewId="0">
      <selection activeCell="T7" sqref="T7"/>
    </sheetView>
  </sheetViews>
  <sheetFormatPr defaultColWidth="9" defaultRowHeight="18.75"/>
  <cols>
    <col min="1" max="1" width="16.1083333333333" style="3" customWidth="1"/>
    <col min="2" max="2" width="11.2166666666667" style="3" customWidth="1"/>
    <col min="3" max="3" width="20.6666666666667" style="3" customWidth="1"/>
    <col min="4" max="4" width="7.66666666666667" style="3" customWidth="1"/>
    <col min="5" max="5" width="7.88333333333333" style="3" customWidth="1"/>
    <col min="6" max="6" width="8.21666666666667" style="3" customWidth="1"/>
    <col min="7" max="7" width="7.775" style="3" customWidth="1"/>
    <col min="8" max="9" width="9" style="3"/>
    <col min="10" max="10" width="12.8833333333333" style="3" customWidth="1"/>
    <col min="11" max="12" width="9.88333333333333" style="3"/>
    <col min="13" max="13" width="9" style="3"/>
    <col min="14" max="14" width="5.775" style="3" customWidth="1"/>
    <col min="15" max="15" width="5.10833333333333" style="3" customWidth="1"/>
    <col min="16" max="16" width="6.10833333333333" style="3" customWidth="1"/>
    <col min="17" max="17" width="16" style="3" customWidth="1"/>
    <col min="18" max="18" width="9" style="3"/>
    <col min="19" max="19" width="19.8833333333333" style="3" customWidth="1"/>
    <col min="20" max="20" width="19.3333333333333" style="4" customWidth="1"/>
    <col min="21" max="16384" width="9" style="3"/>
  </cols>
  <sheetData>
    <row r="1" ht="54" spans="1:20">
      <c r="A1" s="5" t="s">
        <v>0</v>
      </c>
      <c r="B1" s="5" t="s">
        <v>1</v>
      </c>
      <c r="C1" s="5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5" t="s">
        <v>7</v>
      </c>
      <c r="I1" s="5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8" t="s">
        <v>13</v>
      </c>
      <c r="O1" s="19"/>
      <c r="P1" s="20"/>
      <c r="Q1" s="17" t="s">
        <v>14</v>
      </c>
      <c r="R1" s="5" t="s">
        <v>15</v>
      </c>
      <c r="S1" s="17" t="s">
        <v>16</v>
      </c>
      <c r="T1" s="24" t="s">
        <v>17</v>
      </c>
    </row>
    <row r="2" s="1" customFormat="1" ht="30" customHeight="1" spans="1:20">
      <c r="A2" s="7" t="s">
        <v>18</v>
      </c>
      <c r="B2" s="7">
        <v>1683609</v>
      </c>
      <c r="C2" s="8" t="s">
        <v>19</v>
      </c>
      <c r="D2" s="8">
        <v>1</v>
      </c>
      <c r="E2" s="9">
        <v>2</v>
      </c>
      <c r="F2" s="9">
        <v>2</v>
      </c>
      <c r="G2" s="10">
        <v>1</v>
      </c>
      <c r="H2" s="9">
        <v>6</v>
      </c>
      <c r="I2" s="9">
        <v>3</v>
      </c>
      <c r="J2" s="21">
        <f>I2*H2</f>
        <v>18</v>
      </c>
      <c r="K2" s="22">
        <v>9</v>
      </c>
      <c r="L2" s="22">
        <f>K2+1</f>
        <v>10</v>
      </c>
      <c r="M2" s="23">
        <v>27</v>
      </c>
      <c r="N2" s="23">
        <v>1</v>
      </c>
      <c r="O2" s="23" t="s">
        <v>20</v>
      </c>
      <c r="P2" s="23">
        <f>M2</f>
        <v>27</v>
      </c>
      <c r="Q2" s="23" t="s">
        <v>21</v>
      </c>
      <c r="R2" s="25">
        <f>J2*M2</f>
        <v>486</v>
      </c>
      <c r="S2" s="26" t="s">
        <v>22</v>
      </c>
      <c r="T2" s="27">
        <f>M2*2</f>
        <v>54</v>
      </c>
    </row>
    <row r="3" s="1" customFormat="1" ht="30" customHeight="1" spans="1:20">
      <c r="A3" s="11"/>
      <c r="B3" s="11"/>
      <c r="C3" s="8" t="s">
        <v>19</v>
      </c>
      <c r="D3" s="8">
        <v>1</v>
      </c>
      <c r="E3" s="9">
        <v>2</v>
      </c>
      <c r="F3" s="9">
        <v>2</v>
      </c>
      <c r="G3" s="10">
        <v>1</v>
      </c>
      <c r="H3" s="9">
        <v>6</v>
      </c>
      <c r="I3" s="9">
        <v>2</v>
      </c>
      <c r="J3" s="21">
        <f>I3*H3</f>
        <v>12</v>
      </c>
      <c r="K3" s="22">
        <v>6</v>
      </c>
      <c r="L3" s="22">
        <f>K3+0.9</f>
        <v>6.9</v>
      </c>
      <c r="M3" s="23">
        <v>1</v>
      </c>
      <c r="N3" s="23">
        <f>P2+M3</f>
        <v>28</v>
      </c>
      <c r="O3" s="23" t="s">
        <v>20</v>
      </c>
      <c r="P3" s="23">
        <v>28</v>
      </c>
      <c r="Q3" s="23" t="s">
        <v>23</v>
      </c>
      <c r="R3" s="25">
        <f>J3*M3</f>
        <v>12</v>
      </c>
      <c r="S3" s="26" t="s">
        <v>22</v>
      </c>
      <c r="T3" s="27">
        <f>M3*2</f>
        <v>2</v>
      </c>
    </row>
    <row r="4" s="1" customFormat="1" ht="30" customHeight="1" spans="1:20">
      <c r="A4" s="11"/>
      <c r="B4" s="11"/>
      <c r="C4" s="8" t="s">
        <v>24</v>
      </c>
      <c r="D4" s="8">
        <v>1</v>
      </c>
      <c r="E4" s="9">
        <v>2</v>
      </c>
      <c r="F4" s="9">
        <v>2</v>
      </c>
      <c r="G4" s="10">
        <v>1</v>
      </c>
      <c r="H4" s="9">
        <v>6</v>
      </c>
      <c r="I4" s="9">
        <v>3</v>
      </c>
      <c r="J4" s="21">
        <f>I4*H4</f>
        <v>18</v>
      </c>
      <c r="K4" s="22">
        <v>9</v>
      </c>
      <c r="L4" s="22">
        <f>K4+1</f>
        <v>10</v>
      </c>
      <c r="M4" s="23">
        <v>27</v>
      </c>
      <c r="N4" s="23">
        <v>29</v>
      </c>
      <c r="O4" s="23" t="s">
        <v>20</v>
      </c>
      <c r="P4" s="23">
        <v>55</v>
      </c>
      <c r="Q4" s="23" t="s">
        <v>21</v>
      </c>
      <c r="R4" s="25">
        <f>J4*M4</f>
        <v>486</v>
      </c>
      <c r="S4" s="26" t="s">
        <v>22</v>
      </c>
      <c r="T4" s="27">
        <f>M4*2</f>
        <v>54</v>
      </c>
    </row>
    <row r="5" s="1" customFormat="1" ht="30" customHeight="1" spans="1:20">
      <c r="A5" s="11"/>
      <c r="B5" s="11"/>
      <c r="C5" s="8" t="s">
        <v>24</v>
      </c>
      <c r="D5" s="8">
        <v>1</v>
      </c>
      <c r="E5" s="9">
        <v>2</v>
      </c>
      <c r="F5" s="9">
        <v>2</v>
      </c>
      <c r="G5" s="10">
        <v>1</v>
      </c>
      <c r="H5" s="9">
        <v>6</v>
      </c>
      <c r="I5" s="9">
        <v>2</v>
      </c>
      <c r="J5" s="21">
        <f>I5*H5</f>
        <v>12</v>
      </c>
      <c r="K5" s="22">
        <v>6</v>
      </c>
      <c r="L5" s="22">
        <f>K5+0.9</f>
        <v>6.9</v>
      </c>
      <c r="M5" s="23">
        <v>1</v>
      </c>
      <c r="N5" s="23">
        <v>56</v>
      </c>
      <c r="O5" s="23" t="s">
        <v>20</v>
      </c>
      <c r="P5" s="23">
        <v>56</v>
      </c>
      <c r="Q5" s="23" t="s">
        <v>23</v>
      </c>
      <c r="R5" s="25">
        <f>J5*M5</f>
        <v>12</v>
      </c>
      <c r="S5" s="26" t="s">
        <v>22</v>
      </c>
      <c r="T5" s="27">
        <f>M5*2</f>
        <v>2</v>
      </c>
    </row>
    <row r="6" ht="30" customHeight="1" spans="1:20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>
        <f>SUM(K2:K4)</f>
        <v>24</v>
      </c>
      <c r="L6" s="13">
        <f>SUM(L2:L4)</f>
        <v>26.9</v>
      </c>
      <c r="M6" s="13">
        <f>SUM(M2:M5)</f>
        <v>56</v>
      </c>
      <c r="N6" s="13"/>
      <c r="O6" s="13"/>
      <c r="P6" s="13"/>
      <c r="Q6" s="13"/>
      <c r="R6" s="13">
        <f>SUM(R2:R5)</f>
        <v>996</v>
      </c>
      <c r="S6" s="28"/>
      <c r="T6" s="29">
        <f>SUM(T2:T5)</f>
        <v>112</v>
      </c>
    </row>
    <row r="7" s="2" customFormat="1" spans="1:20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30"/>
      <c r="T7" s="31"/>
    </row>
    <row r="8" s="2" customFormat="1" ht="30" customHeight="1" spans="1:20">
      <c r="A8" s="14"/>
      <c r="B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30"/>
      <c r="T8" s="31"/>
    </row>
    <row r="9" s="2" customFormat="1" ht="30" customHeight="1" spans="1:20">
      <c r="A9" s="14"/>
      <c r="B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30"/>
      <c r="T9" s="31"/>
    </row>
    <row r="10" ht="30" customHeight="1"/>
    <row r="11" ht="30" customHeight="1" spans="3:4">
      <c r="C11" s="16" t="s">
        <v>21</v>
      </c>
      <c r="D11" s="16" t="s">
        <v>26</v>
      </c>
    </row>
    <row r="12" ht="30" customHeight="1" spans="3:4">
      <c r="C12" s="16" t="s">
        <v>23</v>
      </c>
      <c r="D12" s="16" t="s">
        <v>27</v>
      </c>
    </row>
    <row r="13" ht="30" customHeight="1"/>
  </sheetData>
  <mergeCells count="3">
    <mergeCell ref="N1:P1"/>
    <mergeCell ref="A2:A4"/>
    <mergeCell ref="B2:B5"/>
  </mergeCells>
  <pageMargins left="0.5" right="0.75" top="0" bottom="0" header="0" footer="0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Taoism</cp:lastModifiedBy>
  <dcterms:created xsi:type="dcterms:W3CDTF">2006-09-16T00:00:00Z</dcterms:created>
  <dcterms:modified xsi:type="dcterms:W3CDTF">2025-10-10T03:43:13Z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DA60ECBE3BF444418230797169AEEBE4_13</vt:lpwstr>
  </property>
  <property fmtid="{D5CDD505-2E9C-101B-9397-08002B2CF9AE}" pid="3" name="KSOProductBuildVer">
    <vt:lpwstr>2052-12.1.0.22529</vt:lpwstr>
  </property>
</Properties>
</file>