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2" sheetId="18" r:id="rId2"/>
  </sheets>
  <definedNames>
    <definedName name="_xlnm._FilterDatabase" localSheetId="0" hidden="1">'1'!$A$3:$Z$53</definedName>
    <definedName name="_xlnm._FilterDatabase" localSheetId="1" hidden="1">'2'!$A$3:$Z$15</definedName>
    <definedName name="_xlnm.Print_Area" localSheetId="0">'1'!$A$1:$AA$53</definedName>
    <definedName name="_xlnm.Print_Area" localSheetId="1">'2'!$A$1:$AA$15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<sst xmlns="http://schemas.openxmlformats.org/spreadsheetml/2006/main" count="336" uniqueCount="46">
  <si>
    <t>G0939AX款装箱单（预装）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</si>
  <si>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</si>
  <si>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</si>
  <si>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</si>
  <si>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</si>
  <si>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</si>
  <si>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</si>
  <si>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</si>
  <si>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</si>
  <si>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</si>
  <si>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</si>
  <si>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</si>
  <si>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</si>
  <si>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</si>
  <si>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</si>
  <si>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</si>
  <si>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</si>
  <si>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</si>
  <si>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</si>
  <si>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</si>
  <si>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</si>
  <si>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G0939AX</t>
  </si>
  <si>
    <t>EGYPT</t>
  </si>
  <si>
    <t>BK81 - BLACK</t>
  </si>
  <si>
    <t>_</t>
  </si>
  <si>
    <t>BN227 - D.BROWN</t>
  </si>
  <si>
    <t>NORTH IRAQ</t>
  </si>
  <si>
    <t>MOROCCO</t>
  </si>
  <si>
    <t>SOUTH IRAQ</t>
  </si>
  <si>
    <t>AZERBAIJAN</t>
  </si>
  <si>
    <t>KOSOVO</t>
  </si>
  <si>
    <t>LEBANON</t>
  </si>
  <si>
    <t>GEORGIA</t>
  </si>
  <si>
    <t>-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</si>
  <si>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</si>
  <si>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</si>
  <si>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</si>
  <si>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</si>
  <si>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</si>
  <si>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</si>
  <si>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</si>
  <si>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</si>
  <si>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箱数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</si>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</sst>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176" fontId="1" fillId="0" borderId="3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176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3"/>
  <sheetViews>
    <sheetView tabSelected="1" view="pageBreakPreview" zoomScale="85" zoomScaleNormal="90" workbookViewId="0">
      <pane ySplit="3" topLeftCell="A40" activePane="bottomLeft" state="frozen"/>
      <selection/>
      <selection pane="bottomLeft" activeCell="AG51" sqref="AG51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17" style="3" customWidth="1"/>
    <col min="5" max="5" width="7.87272727272727" style="2" customWidth="1"/>
    <col min="6" max="11" width="5.75454545454545" style="2" customWidth="1"/>
    <col min="12" max="12" width="6" style="2" customWidth="1"/>
    <col min="13" max="13" width="4.37272727272727" style="2" customWidth="1"/>
    <col min="14" max="14" width="4.48181818181818" style="2" customWidth="1"/>
    <col min="15" max="15" width="4.37272727272727" style="41" customWidth="1"/>
    <col min="16" max="16" width="4.37272727272727" style="2" customWidth="1"/>
    <col min="17" max="17" width="1.5" style="5" customWidth="1"/>
    <col min="18" max="18" width="4.37272727272727" style="2" customWidth="1"/>
    <col min="19" max="19" width="5.87272727272727" style="2" customWidth="1"/>
    <col min="20" max="22" width="3.5" style="2" customWidth="1"/>
    <col min="23" max="23" width="7.87272727272727" style="2" customWidth="1"/>
    <col min="24" max="24" width="7.12727272727273" style="6" customWidth="1"/>
    <col min="25" max="25" width="6.62727272727273" style="6" customWidth="1"/>
    <col min="26" max="26" width="9" style="2"/>
    <col min="27" max="27" width="12.8727272727273" style="2"/>
    <col min="28" max="16384" width="7.87272727272727" style="2"/>
  </cols>
  <sheetData>
    <row r="1" customHeight="1" spans="1:26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7"/>
      <c r="Q1" s="25"/>
      <c r="R1" s="7"/>
      <c r="S1" s="7"/>
      <c r="T1" s="7"/>
      <c r="U1" s="7"/>
      <c r="V1" s="7"/>
      <c r="W1" s="7"/>
      <c r="X1" s="26"/>
      <c r="Y1" s="26"/>
      <c r="Z1" s="7"/>
    </row>
    <row r="2" customHeight="1" spans="1:2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11"/>
      <c r="K2" s="11"/>
      <c r="L2" s="20" t="s">
        <v>7</v>
      </c>
      <c r="M2" s="20" t="s">
        <v>8</v>
      </c>
      <c r="N2" s="20" t="s">
        <v>9</v>
      </c>
      <c r="O2" s="45" t="s">
        <v>10</v>
      </c>
      <c r="P2" s="21" t="s">
        <v>11</v>
      </c>
      <c r="Q2" s="27"/>
      <c r="R2" s="21" t="s">
        <v>11</v>
      </c>
      <c r="S2" s="21" t="s">
        <v>12</v>
      </c>
      <c r="T2" s="21" t="s">
        <v>13</v>
      </c>
      <c r="U2" s="21" t="s">
        <v>14</v>
      </c>
      <c r="V2" s="21" t="s">
        <v>15</v>
      </c>
      <c r="W2" s="28" t="s">
        <v>16</v>
      </c>
      <c r="X2" s="29" t="s">
        <v>17</v>
      </c>
      <c r="Y2" s="29" t="s">
        <v>18</v>
      </c>
      <c r="Z2" s="7"/>
    </row>
    <row r="3" s="1" customFormat="1" ht="25.5" customHeight="1" spans="1:27">
      <c r="A3" s="12"/>
      <c r="B3" s="12"/>
      <c r="C3" s="12"/>
      <c r="D3" s="13"/>
      <c r="E3" s="14"/>
      <c r="F3" s="14">
        <v>34</v>
      </c>
      <c r="G3" s="14">
        <v>36</v>
      </c>
      <c r="H3" s="14">
        <v>38</v>
      </c>
      <c r="I3" s="14">
        <v>40</v>
      </c>
      <c r="J3" s="14">
        <v>42</v>
      </c>
      <c r="K3" s="14">
        <v>44</v>
      </c>
      <c r="L3" s="12"/>
      <c r="M3" s="12"/>
      <c r="N3" s="12"/>
      <c r="O3" s="46"/>
      <c r="P3" s="12"/>
      <c r="Q3" s="30"/>
      <c r="R3" s="12"/>
      <c r="S3" s="12"/>
      <c r="T3" s="12"/>
      <c r="U3" s="12"/>
      <c r="V3" s="12"/>
      <c r="W3" s="30" t="s">
        <v>16</v>
      </c>
      <c r="X3" s="31"/>
      <c r="Y3" s="31"/>
      <c r="Z3" s="14" t="s">
        <v>19</v>
      </c>
      <c r="AA3" s="38" t="s">
        <v>20</v>
      </c>
    </row>
    <row r="4" customHeight="1" spans="1:27">
      <c r="A4" s="7" t="s">
        <v>21</v>
      </c>
      <c r="B4" s="7">
        <v>1675681</v>
      </c>
      <c r="C4" s="7" t="s">
        <v>22</v>
      </c>
      <c r="D4" s="15" t="s">
        <v>23</v>
      </c>
      <c r="E4" s="42">
        <v>7</v>
      </c>
      <c r="F4" s="16">
        <v>1</v>
      </c>
      <c r="G4" s="16">
        <v>2</v>
      </c>
      <c r="H4" s="16">
        <v>2</v>
      </c>
      <c r="I4" s="16">
        <v>2</v>
      </c>
      <c r="J4" s="16">
        <v>2</v>
      </c>
      <c r="K4" s="16">
        <v>1</v>
      </c>
      <c r="L4" s="47">
        <f>SUM(F4:K4)</f>
        <v>10</v>
      </c>
      <c r="M4" s="7">
        <v>3</v>
      </c>
      <c r="N4" s="7">
        <f t="shared" ref="N4" si="0">SUM(L4*M4)</f>
        <v>30</v>
      </c>
      <c r="O4" s="44">
        <v>2</v>
      </c>
      <c r="P4" s="7">
        <v>1</v>
      </c>
      <c r="Q4" s="25" t="s">
        <v>24</v>
      </c>
      <c r="R4" s="7">
        <f t="shared" ref="R4:R40" si="1">SUM(P4+O4-1)</f>
        <v>2</v>
      </c>
      <c r="S4" s="7">
        <f t="shared" ref="S4" si="2">SUM(N4*O4)</f>
        <v>60</v>
      </c>
      <c r="T4" s="7">
        <v>60</v>
      </c>
      <c r="U4" s="7">
        <v>40</v>
      </c>
      <c r="V4" s="7">
        <v>30</v>
      </c>
      <c r="W4" s="7">
        <v>4.9</v>
      </c>
      <c r="X4" s="32">
        <v>15.9</v>
      </c>
      <c r="Y4" s="32">
        <v>14.7</v>
      </c>
      <c r="Z4" s="39">
        <v>45952</v>
      </c>
      <c r="AA4" s="2">
        <v>1.3</v>
      </c>
    </row>
    <row r="5" customHeight="1" spans="1:27">
      <c r="A5" s="7" t="s">
        <v>21</v>
      </c>
      <c r="B5" s="7">
        <v>1675681</v>
      </c>
      <c r="C5" s="7" t="s">
        <v>22</v>
      </c>
      <c r="D5" s="15" t="s">
        <v>23</v>
      </c>
      <c r="E5" s="43"/>
      <c r="F5" s="16">
        <v>1</v>
      </c>
      <c r="G5" s="16">
        <v>2</v>
      </c>
      <c r="H5" s="16">
        <v>2</v>
      </c>
      <c r="I5" s="16">
        <v>2</v>
      </c>
      <c r="J5" s="16">
        <v>2</v>
      </c>
      <c r="K5" s="16">
        <v>1</v>
      </c>
      <c r="L5" s="47">
        <f>SUM(F5:K5)</f>
        <v>10</v>
      </c>
      <c r="M5" s="7">
        <v>1</v>
      </c>
      <c r="N5" s="7">
        <f t="shared" ref="N5:N19" si="3">SUM(L5*M5)</f>
        <v>10</v>
      </c>
      <c r="O5" s="44">
        <v>1</v>
      </c>
      <c r="P5" s="7">
        <v>3</v>
      </c>
      <c r="Q5" s="25" t="s">
        <v>24</v>
      </c>
      <c r="R5" s="7">
        <f t="shared" si="1"/>
        <v>3</v>
      </c>
      <c r="S5" s="7">
        <f t="shared" ref="S5:S19" si="4">SUM(N5*O5)</f>
        <v>10</v>
      </c>
      <c r="T5" s="7">
        <v>60</v>
      </c>
      <c r="U5" s="7">
        <v>40</v>
      </c>
      <c r="V5" s="36">
        <v>15</v>
      </c>
      <c r="W5" s="7">
        <v>4.9</v>
      </c>
      <c r="X5" s="32">
        <v>5.76</v>
      </c>
      <c r="Y5" s="32">
        <v>4.9</v>
      </c>
      <c r="Z5" s="39">
        <v>45952</v>
      </c>
      <c r="AA5" s="2">
        <v>1.3</v>
      </c>
    </row>
    <row r="6" customHeight="1" spans="1:27">
      <c r="A6" s="7" t="s">
        <v>21</v>
      </c>
      <c r="B6" s="7">
        <v>1675681</v>
      </c>
      <c r="C6" s="7" t="s">
        <v>22</v>
      </c>
      <c r="D6" s="15" t="s">
        <v>25</v>
      </c>
      <c r="E6" s="42">
        <v>7</v>
      </c>
      <c r="F6" s="16">
        <v>1</v>
      </c>
      <c r="G6" s="16">
        <v>2</v>
      </c>
      <c r="H6" s="16">
        <v>2</v>
      </c>
      <c r="I6" s="16">
        <v>2</v>
      </c>
      <c r="J6" s="16">
        <v>2</v>
      </c>
      <c r="K6" s="16">
        <v>1</v>
      </c>
      <c r="L6" s="47">
        <f t="shared" ref="L6" si="5">SUM(F6:K6)</f>
        <v>10</v>
      </c>
      <c r="M6" s="7">
        <v>3</v>
      </c>
      <c r="N6" s="7">
        <f t="shared" ref="N6" si="6">SUM(L6*M6)</f>
        <v>30</v>
      </c>
      <c r="O6" s="44">
        <v>2</v>
      </c>
      <c r="P6" s="7">
        <v>1</v>
      </c>
      <c r="Q6" s="25" t="s">
        <v>24</v>
      </c>
      <c r="R6" s="7">
        <f t="shared" si="1"/>
        <v>2</v>
      </c>
      <c r="S6" s="7">
        <f t="shared" ref="S6" si="7">SUM(N6*O6)</f>
        <v>60</v>
      </c>
      <c r="T6" s="7">
        <v>60</v>
      </c>
      <c r="U6" s="7">
        <v>40</v>
      </c>
      <c r="V6" s="7">
        <v>30</v>
      </c>
      <c r="W6" s="7">
        <v>4.9</v>
      </c>
      <c r="X6" s="32">
        <v>15.9</v>
      </c>
      <c r="Y6" s="32">
        <v>14.7</v>
      </c>
      <c r="Z6" s="39">
        <v>45952</v>
      </c>
      <c r="AA6" s="2">
        <v>0.86</v>
      </c>
    </row>
    <row r="7" customHeight="1" spans="1:27">
      <c r="A7" s="7" t="s">
        <v>21</v>
      </c>
      <c r="B7" s="7">
        <v>1675681</v>
      </c>
      <c r="C7" s="7" t="s">
        <v>22</v>
      </c>
      <c r="D7" s="15" t="s">
        <v>25</v>
      </c>
      <c r="E7" s="43"/>
      <c r="F7" s="16">
        <v>1</v>
      </c>
      <c r="G7" s="16">
        <v>2</v>
      </c>
      <c r="H7" s="16">
        <v>2</v>
      </c>
      <c r="I7" s="16">
        <v>2</v>
      </c>
      <c r="J7" s="16">
        <v>2</v>
      </c>
      <c r="K7" s="16">
        <v>1</v>
      </c>
      <c r="L7" s="47">
        <f t="shared" ref="L7:L53" si="8">SUM(F7:K7)</f>
        <v>10</v>
      </c>
      <c r="M7" s="7">
        <v>1</v>
      </c>
      <c r="N7" s="7">
        <f t="shared" si="3"/>
        <v>10</v>
      </c>
      <c r="O7" s="44">
        <v>1</v>
      </c>
      <c r="P7" s="7">
        <v>3</v>
      </c>
      <c r="Q7" s="25" t="s">
        <v>24</v>
      </c>
      <c r="R7" s="7">
        <f t="shared" si="1"/>
        <v>3</v>
      </c>
      <c r="S7" s="7">
        <f t="shared" si="4"/>
        <v>10</v>
      </c>
      <c r="T7" s="7">
        <v>60</v>
      </c>
      <c r="U7" s="7">
        <v>40</v>
      </c>
      <c r="V7" s="36">
        <v>15</v>
      </c>
      <c r="W7" s="7">
        <v>4.9</v>
      </c>
      <c r="X7" s="32">
        <v>5.76</v>
      </c>
      <c r="Y7" s="32">
        <v>4.9</v>
      </c>
      <c r="Z7" s="39">
        <v>45952</v>
      </c>
      <c r="AA7" s="2">
        <v>0.86</v>
      </c>
    </row>
    <row r="8" customHeight="1" spans="1:27">
      <c r="A8" s="7" t="s">
        <v>21</v>
      </c>
      <c r="B8" s="7">
        <v>1675680</v>
      </c>
      <c r="C8" s="7" t="s">
        <v>26</v>
      </c>
      <c r="D8" s="15" t="s">
        <v>23</v>
      </c>
      <c r="E8" s="7">
        <v>6</v>
      </c>
      <c r="F8" s="16">
        <v>1</v>
      </c>
      <c r="G8" s="16">
        <v>2</v>
      </c>
      <c r="H8" s="16">
        <v>2</v>
      </c>
      <c r="I8" s="16">
        <v>2</v>
      </c>
      <c r="J8" s="16">
        <v>2</v>
      </c>
      <c r="K8" s="16">
        <v>1</v>
      </c>
      <c r="L8" s="47">
        <f t="shared" si="8"/>
        <v>10</v>
      </c>
      <c r="M8" s="7">
        <v>3</v>
      </c>
      <c r="N8" s="7">
        <f t="shared" si="3"/>
        <v>30</v>
      </c>
      <c r="O8" s="44">
        <v>2</v>
      </c>
      <c r="P8" s="7">
        <v>1</v>
      </c>
      <c r="Q8" s="25" t="s">
        <v>24</v>
      </c>
      <c r="R8" s="7">
        <f t="shared" si="1"/>
        <v>2</v>
      </c>
      <c r="S8" s="7">
        <f t="shared" si="4"/>
        <v>60</v>
      </c>
      <c r="T8" s="7">
        <v>60</v>
      </c>
      <c r="U8" s="7">
        <v>40</v>
      </c>
      <c r="V8" s="7">
        <v>30</v>
      </c>
      <c r="W8" s="7">
        <v>4.9</v>
      </c>
      <c r="X8" s="32">
        <v>15.9</v>
      </c>
      <c r="Y8" s="32">
        <v>14.7</v>
      </c>
      <c r="Z8" s="39">
        <v>45952</v>
      </c>
      <c r="AA8" s="2">
        <v>1.3</v>
      </c>
    </row>
    <row r="9" customHeight="1" spans="1:27">
      <c r="A9" s="7" t="s">
        <v>21</v>
      </c>
      <c r="B9" s="7">
        <v>1675680</v>
      </c>
      <c r="C9" s="7" t="s">
        <v>26</v>
      </c>
      <c r="D9" s="15" t="s">
        <v>25</v>
      </c>
      <c r="E9" s="7">
        <v>6</v>
      </c>
      <c r="F9" s="16">
        <v>1</v>
      </c>
      <c r="G9" s="16">
        <v>2</v>
      </c>
      <c r="H9" s="16">
        <v>2</v>
      </c>
      <c r="I9" s="16">
        <v>2</v>
      </c>
      <c r="J9" s="16">
        <v>2</v>
      </c>
      <c r="K9" s="16">
        <v>1</v>
      </c>
      <c r="L9" s="47">
        <f t="shared" si="8"/>
        <v>10</v>
      </c>
      <c r="M9" s="7">
        <v>3</v>
      </c>
      <c r="N9" s="7">
        <f t="shared" si="3"/>
        <v>30</v>
      </c>
      <c r="O9" s="44">
        <v>2</v>
      </c>
      <c r="P9" s="7">
        <v>1</v>
      </c>
      <c r="Q9" s="25" t="s">
        <v>24</v>
      </c>
      <c r="R9" s="7">
        <f t="shared" si="1"/>
        <v>2</v>
      </c>
      <c r="S9" s="7">
        <f t="shared" si="4"/>
        <v>60</v>
      </c>
      <c r="T9" s="7">
        <v>60</v>
      </c>
      <c r="U9" s="7">
        <v>40</v>
      </c>
      <c r="V9" s="7">
        <v>30</v>
      </c>
      <c r="W9" s="7">
        <v>4.9</v>
      </c>
      <c r="X9" s="32">
        <v>15.9</v>
      </c>
      <c r="Y9" s="32">
        <v>14.7</v>
      </c>
      <c r="Z9" s="39">
        <v>45952</v>
      </c>
      <c r="AA9" s="2">
        <v>0.86</v>
      </c>
    </row>
    <row r="10" customHeight="1" spans="1:27">
      <c r="A10" s="7" t="s">
        <v>21</v>
      </c>
      <c r="B10" s="7">
        <v>1675679</v>
      </c>
      <c r="C10" s="7" t="s">
        <v>27</v>
      </c>
      <c r="D10" s="15" t="s">
        <v>23</v>
      </c>
      <c r="E10" s="42">
        <v>13</v>
      </c>
      <c r="F10" s="16">
        <v>1</v>
      </c>
      <c r="G10" s="16">
        <v>2</v>
      </c>
      <c r="H10" s="16">
        <v>2</v>
      </c>
      <c r="I10" s="16">
        <v>2</v>
      </c>
      <c r="J10" s="16">
        <v>2</v>
      </c>
      <c r="K10" s="16">
        <v>1</v>
      </c>
      <c r="L10" s="47">
        <f t="shared" ref="L10" si="9">SUM(F10:K10)</f>
        <v>10</v>
      </c>
      <c r="M10" s="7">
        <v>3</v>
      </c>
      <c r="N10" s="7">
        <f t="shared" ref="N10" si="10">SUM(L10*M10)</f>
        <v>30</v>
      </c>
      <c r="O10" s="44">
        <v>4</v>
      </c>
      <c r="P10" s="7">
        <v>1</v>
      </c>
      <c r="Q10" s="25" t="s">
        <v>24</v>
      </c>
      <c r="R10" s="7">
        <f t="shared" si="1"/>
        <v>4</v>
      </c>
      <c r="S10" s="7">
        <f t="shared" ref="S10" si="11">SUM(N10*O10)</f>
        <v>120</v>
      </c>
      <c r="T10" s="7">
        <v>60</v>
      </c>
      <c r="U10" s="7">
        <v>40</v>
      </c>
      <c r="V10" s="7">
        <v>30</v>
      </c>
      <c r="W10" s="7">
        <v>4.9</v>
      </c>
      <c r="X10" s="32">
        <v>15.9</v>
      </c>
      <c r="Y10" s="32">
        <v>14.7</v>
      </c>
      <c r="Z10" s="39">
        <v>45952</v>
      </c>
      <c r="AA10" s="2">
        <v>1.3</v>
      </c>
    </row>
    <row r="11" customHeight="1" spans="1:27">
      <c r="A11" s="7" t="s">
        <v>21</v>
      </c>
      <c r="B11" s="7">
        <v>1675679</v>
      </c>
      <c r="C11" s="7" t="s">
        <v>27</v>
      </c>
      <c r="D11" s="15" t="s">
        <v>23</v>
      </c>
      <c r="E11" s="43"/>
      <c r="F11" s="16">
        <v>1</v>
      </c>
      <c r="G11" s="16">
        <v>2</v>
      </c>
      <c r="H11" s="16">
        <v>2</v>
      </c>
      <c r="I11" s="16">
        <v>2</v>
      </c>
      <c r="J11" s="16">
        <v>2</v>
      </c>
      <c r="K11" s="16">
        <v>1</v>
      </c>
      <c r="L11" s="47">
        <f t="shared" si="8"/>
        <v>10</v>
      </c>
      <c r="M11" s="7">
        <v>1</v>
      </c>
      <c r="N11" s="7">
        <f t="shared" si="3"/>
        <v>10</v>
      </c>
      <c r="O11" s="44">
        <v>1</v>
      </c>
      <c r="P11" s="7">
        <v>5</v>
      </c>
      <c r="Q11" s="25" t="s">
        <v>24</v>
      </c>
      <c r="R11" s="7">
        <f t="shared" si="1"/>
        <v>5</v>
      </c>
      <c r="S11" s="7">
        <f t="shared" si="4"/>
        <v>10</v>
      </c>
      <c r="T11" s="7">
        <v>60</v>
      </c>
      <c r="U11" s="7">
        <v>40</v>
      </c>
      <c r="V11" s="36">
        <v>15</v>
      </c>
      <c r="W11" s="7">
        <v>4.9</v>
      </c>
      <c r="X11" s="32">
        <v>5.76</v>
      </c>
      <c r="Y11" s="32">
        <v>4.9</v>
      </c>
      <c r="Z11" s="39">
        <v>45952</v>
      </c>
      <c r="AA11" s="2">
        <v>1.3</v>
      </c>
    </row>
    <row r="12" customHeight="1" spans="1:27">
      <c r="A12" s="7" t="s">
        <v>21</v>
      </c>
      <c r="B12" s="7">
        <v>1675679</v>
      </c>
      <c r="C12" s="7" t="s">
        <v>27</v>
      </c>
      <c r="D12" s="15" t="s">
        <v>25</v>
      </c>
      <c r="E12" s="42">
        <v>13</v>
      </c>
      <c r="F12" s="16">
        <v>1</v>
      </c>
      <c r="G12" s="16">
        <v>2</v>
      </c>
      <c r="H12" s="16">
        <v>2</v>
      </c>
      <c r="I12" s="16">
        <v>2</v>
      </c>
      <c r="J12" s="16">
        <v>2</v>
      </c>
      <c r="K12" s="16">
        <v>1</v>
      </c>
      <c r="L12" s="47">
        <f t="shared" ref="L12" si="12">SUM(F12:K12)</f>
        <v>10</v>
      </c>
      <c r="M12" s="7">
        <v>3</v>
      </c>
      <c r="N12" s="7">
        <f t="shared" ref="N12" si="13">SUM(L12*M12)</f>
        <v>30</v>
      </c>
      <c r="O12" s="44">
        <v>4</v>
      </c>
      <c r="P12" s="7">
        <v>1</v>
      </c>
      <c r="Q12" s="25" t="s">
        <v>24</v>
      </c>
      <c r="R12" s="7">
        <f t="shared" si="1"/>
        <v>4</v>
      </c>
      <c r="S12" s="7">
        <f t="shared" ref="S12" si="14">SUM(N12*O12)</f>
        <v>120</v>
      </c>
      <c r="T12" s="7">
        <v>60</v>
      </c>
      <c r="U12" s="7">
        <v>40</v>
      </c>
      <c r="V12" s="7">
        <v>30</v>
      </c>
      <c r="W12" s="7">
        <v>4.9</v>
      </c>
      <c r="X12" s="32">
        <v>15.9</v>
      </c>
      <c r="Y12" s="32">
        <v>14.7</v>
      </c>
      <c r="Z12" s="39">
        <v>45952</v>
      </c>
      <c r="AA12" s="2">
        <v>0.86</v>
      </c>
    </row>
    <row r="13" customHeight="1" spans="1:27">
      <c r="A13" s="7" t="s">
        <v>21</v>
      </c>
      <c r="B13" s="7">
        <v>1675679</v>
      </c>
      <c r="C13" s="7" t="s">
        <v>27</v>
      </c>
      <c r="D13" s="15" t="s">
        <v>25</v>
      </c>
      <c r="E13" s="43"/>
      <c r="F13" s="16">
        <v>1</v>
      </c>
      <c r="G13" s="16">
        <v>2</v>
      </c>
      <c r="H13" s="16">
        <v>2</v>
      </c>
      <c r="I13" s="16">
        <v>2</v>
      </c>
      <c r="J13" s="16">
        <v>2</v>
      </c>
      <c r="K13" s="16">
        <v>1</v>
      </c>
      <c r="L13" s="47">
        <f t="shared" si="8"/>
        <v>10</v>
      </c>
      <c r="M13" s="7">
        <v>1</v>
      </c>
      <c r="N13" s="7">
        <f t="shared" si="3"/>
        <v>10</v>
      </c>
      <c r="O13" s="44">
        <v>1</v>
      </c>
      <c r="P13" s="7">
        <v>5</v>
      </c>
      <c r="Q13" s="25" t="s">
        <v>24</v>
      </c>
      <c r="R13" s="7">
        <f t="shared" si="1"/>
        <v>5</v>
      </c>
      <c r="S13" s="7">
        <f t="shared" si="4"/>
        <v>10</v>
      </c>
      <c r="T13" s="7">
        <v>60</v>
      </c>
      <c r="U13" s="7">
        <v>40</v>
      </c>
      <c r="V13" s="36">
        <v>15</v>
      </c>
      <c r="W13" s="7">
        <v>4.9</v>
      </c>
      <c r="X13" s="32">
        <v>5.76</v>
      </c>
      <c r="Y13" s="32">
        <v>4.9</v>
      </c>
      <c r="Z13" s="39">
        <v>45952</v>
      </c>
      <c r="AA13" s="2">
        <v>0.86</v>
      </c>
    </row>
    <row r="14" customHeight="1" spans="1:27">
      <c r="A14" s="7" t="s">
        <v>21</v>
      </c>
      <c r="B14" s="7">
        <v>1675678</v>
      </c>
      <c r="C14" s="7" t="s">
        <v>28</v>
      </c>
      <c r="D14" s="15" t="s">
        <v>23</v>
      </c>
      <c r="E14" s="42">
        <v>10</v>
      </c>
      <c r="F14" s="16">
        <v>1</v>
      </c>
      <c r="G14" s="16">
        <v>2</v>
      </c>
      <c r="H14" s="16">
        <v>2</v>
      </c>
      <c r="I14" s="16">
        <v>2</v>
      </c>
      <c r="J14" s="16">
        <v>2</v>
      </c>
      <c r="K14" s="16">
        <v>1</v>
      </c>
      <c r="L14" s="47">
        <f t="shared" ref="L14" si="15">SUM(F14:K14)</f>
        <v>10</v>
      </c>
      <c r="M14" s="7">
        <v>3</v>
      </c>
      <c r="N14" s="7">
        <f t="shared" ref="N14" si="16">SUM(L14*M14)</f>
        <v>30</v>
      </c>
      <c r="O14" s="44">
        <v>3</v>
      </c>
      <c r="P14" s="7">
        <v>1</v>
      </c>
      <c r="Q14" s="25" t="s">
        <v>24</v>
      </c>
      <c r="R14" s="7">
        <f t="shared" si="1"/>
        <v>3</v>
      </c>
      <c r="S14" s="7">
        <f t="shared" ref="S14" si="17">SUM(N14*O14)</f>
        <v>90</v>
      </c>
      <c r="T14" s="7">
        <v>60</v>
      </c>
      <c r="U14" s="7">
        <v>40</v>
      </c>
      <c r="V14" s="7">
        <v>30</v>
      </c>
      <c r="W14" s="7">
        <v>4.9</v>
      </c>
      <c r="X14" s="32">
        <v>15.9</v>
      </c>
      <c r="Y14" s="32">
        <v>14.7</v>
      </c>
      <c r="Z14" s="39">
        <v>45952</v>
      </c>
      <c r="AA14" s="2">
        <v>1.3</v>
      </c>
    </row>
    <row r="15" customHeight="1" spans="1:27">
      <c r="A15" s="7" t="s">
        <v>21</v>
      </c>
      <c r="B15" s="7">
        <v>1675678</v>
      </c>
      <c r="C15" s="7" t="s">
        <v>28</v>
      </c>
      <c r="D15" s="15" t="s">
        <v>23</v>
      </c>
      <c r="E15" s="43"/>
      <c r="F15" s="16">
        <v>1</v>
      </c>
      <c r="G15" s="16">
        <v>2</v>
      </c>
      <c r="H15" s="16">
        <v>2</v>
      </c>
      <c r="I15" s="16">
        <v>2</v>
      </c>
      <c r="J15" s="16">
        <v>2</v>
      </c>
      <c r="K15" s="16">
        <v>1</v>
      </c>
      <c r="L15" s="47">
        <f t="shared" si="8"/>
        <v>10</v>
      </c>
      <c r="M15" s="7">
        <v>1</v>
      </c>
      <c r="N15" s="7">
        <f t="shared" si="3"/>
        <v>10</v>
      </c>
      <c r="O15" s="44">
        <v>1</v>
      </c>
      <c r="P15" s="7">
        <v>4</v>
      </c>
      <c r="Q15" s="25" t="s">
        <v>24</v>
      </c>
      <c r="R15" s="7">
        <f t="shared" si="1"/>
        <v>4</v>
      </c>
      <c r="S15" s="7">
        <f t="shared" si="4"/>
        <v>10</v>
      </c>
      <c r="T15" s="7">
        <v>60</v>
      </c>
      <c r="U15" s="7">
        <v>40</v>
      </c>
      <c r="V15" s="36">
        <v>15</v>
      </c>
      <c r="W15" s="7">
        <v>4.9</v>
      </c>
      <c r="X15" s="32">
        <v>5.76</v>
      </c>
      <c r="Y15" s="32">
        <v>4.9</v>
      </c>
      <c r="Z15" s="39">
        <v>45952</v>
      </c>
      <c r="AA15" s="2">
        <v>1.3</v>
      </c>
    </row>
    <row r="16" customHeight="1" spans="1:27">
      <c r="A16" s="7" t="s">
        <v>21</v>
      </c>
      <c r="B16" s="7">
        <v>1675678</v>
      </c>
      <c r="C16" s="7" t="s">
        <v>28</v>
      </c>
      <c r="D16" s="15" t="s">
        <v>25</v>
      </c>
      <c r="E16" s="42">
        <v>10</v>
      </c>
      <c r="F16" s="16">
        <v>1</v>
      </c>
      <c r="G16" s="16">
        <v>2</v>
      </c>
      <c r="H16" s="16">
        <v>2</v>
      </c>
      <c r="I16" s="16">
        <v>2</v>
      </c>
      <c r="J16" s="16">
        <v>2</v>
      </c>
      <c r="K16" s="16">
        <v>1</v>
      </c>
      <c r="L16" s="47">
        <f t="shared" ref="L16" si="18">SUM(F16:K16)</f>
        <v>10</v>
      </c>
      <c r="M16" s="7">
        <v>3</v>
      </c>
      <c r="N16" s="7">
        <f t="shared" ref="N16" si="19">SUM(L16*M16)</f>
        <v>30</v>
      </c>
      <c r="O16" s="44">
        <v>3</v>
      </c>
      <c r="P16" s="7">
        <v>1</v>
      </c>
      <c r="Q16" s="25" t="s">
        <v>24</v>
      </c>
      <c r="R16" s="7">
        <f t="shared" si="1"/>
        <v>3</v>
      </c>
      <c r="S16" s="7">
        <f t="shared" ref="S16" si="20">SUM(N16*O16)</f>
        <v>90</v>
      </c>
      <c r="T16" s="7">
        <v>60</v>
      </c>
      <c r="U16" s="7">
        <v>40</v>
      </c>
      <c r="V16" s="7">
        <v>30</v>
      </c>
      <c r="W16" s="7">
        <v>4.9</v>
      </c>
      <c r="X16" s="32">
        <v>15.9</v>
      </c>
      <c r="Y16" s="32">
        <v>14.7</v>
      </c>
      <c r="Z16" s="39">
        <v>45952</v>
      </c>
      <c r="AA16" s="2">
        <v>0.86</v>
      </c>
    </row>
    <row r="17" customHeight="1" spans="1:27">
      <c r="A17" s="7" t="s">
        <v>21</v>
      </c>
      <c r="B17" s="7">
        <v>1675678</v>
      </c>
      <c r="C17" s="7" t="s">
        <v>28</v>
      </c>
      <c r="D17" s="15" t="s">
        <v>25</v>
      </c>
      <c r="E17" s="43"/>
      <c r="F17" s="16">
        <v>1</v>
      </c>
      <c r="G17" s="16">
        <v>2</v>
      </c>
      <c r="H17" s="16">
        <v>2</v>
      </c>
      <c r="I17" s="16">
        <v>2</v>
      </c>
      <c r="J17" s="16">
        <v>2</v>
      </c>
      <c r="K17" s="16">
        <v>1</v>
      </c>
      <c r="L17" s="47">
        <f t="shared" si="8"/>
        <v>10</v>
      </c>
      <c r="M17" s="7">
        <v>1</v>
      </c>
      <c r="N17" s="7">
        <f t="shared" si="3"/>
        <v>10</v>
      </c>
      <c r="O17" s="44">
        <v>1</v>
      </c>
      <c r="P17" s="7">
        <v>4</v>
      </c>
      <c r="Q17" s="25" t="s">
        <v>24</v>
      </c>
      <c r="R17" s="7">
        <f t="shared" si="1"/>
        <v>4</v>
      </c>
      <c r="S17" s="7">
        <f t="shared" si="4"/>
        <v>10</v>
      </c>
      <c r="T17" s="7">
        <v>60</v>
      </c>
      <c r="U17" s="7">
        <v>40</v>
      </c>
      <c r="V17" s="36">
        <v>15</v>
      </c>
      <c r="W17" s="7">
        <v>4.9</v>
      </c>
      <c r="X17" s="32">
        <v>5.76</v>
      </c>
      <c r="Y17" s="32">
        <v>4.9</v>
      </c>
      <c r="Z17" s="39">
        <v>45952</v>
      </c>
      <c r="AA17" s="2">
        <v>0.86</v>
      </c>
    </row>
    <row r="18" customHeight="1" spans="1:27">
      <c r="A18" s="7" t="s">
        <v>21</v>
      </c>
      <c r="B18" s="7">
        <v>1675677</v>
      </c>
      <c r="C18" s="7" t="s">
        <v>29</v>
      </c>
      <c r="D18" s="15" t="s">
        <v>23</v>
      </c>
      <c r="E18" s="7">
        <v>1</v>
      </c>
      <c r="F18" s="16">
        <v>1</v>
      </c>
      <c r="G18" s="16">
        <v>2</v>
      </c>
      <c r="H18" s="16">
        <v>2</v>
      </c>
      <c r="I18" s="16">
        <v>2</v>
      </c>
      <c r="J18" s="16">
        <v>2</v>
      </c>
      <c r="K18" s="16">
        <v>1</v>
      </c>
      <c r="L18" s="47">
        <f t="shared" si="8"/>
        <v>10</v>
      </c>
      <c r="M18" s="7">
        <v>1</v>
      </c>
      <c r="N18" s="7">
        <f t="shared" si="3"/>
        <v>10</v>
      </c>
      <c r="O18" s="44">
        <v>1</v>
      </c>
      <c r="P18" s="7">
        <v>1</v>
      </c>
      <c r="Q18" s="25" t="s">
        <v>24</v>
      </c>
      <c r="R18" s="7">
        <f t="shared" si="1"/>
        <v>1</v>
      </c>
      <c r="S18" s="7">
        <f t="shared" si="4"/>
        <v>10</v>
      </c>
      <c r="T18" s="7">
        <v>60</v>
      </c>
      <c r="U18" s="7">
        <v>40</v>
      </c>
      <c r="V18" s="36">
        <v>15</v>
      </c>
      <c r="W18" s="7">
        <v>4.9</v>
      </c>
      <c r="X18" s="32">
        <v>5.76</v>
      </c>
      <c r="Y18" s="32">
        <v>4.9</v>
      </c>
      <c r="Z18" s="39">
        <v>45952</v>
      </c>
      <c r="AA18" s="2">
        <v>1.3</v>
      </c>
    </row>
    <row r="19" customHeight="1" spans="1:27">
      <c r="A19" s="7" t="s">
        <v>21</v>
      </c>
      <c r="B19" s="7">
        <v>1675677</v>
      </c>
      <c r="C19" s="7" t="s">
        <v>29</v>
      </c>
      <c r="D19" s="15" t="s">
        <v>25</v>
      </c>
      <c r="E19" s="7">
        <v>1</v>
      </c>
      <c r="F19" s="16">
        <v>1</v>
      </c>
      <c r="G19" s="16">
        <v>2</v>
      </c>
      <c r="H19" s="16">
        <v>2</v>
      </c>
      <c r="I19" s="16">
        <v>2</v>
      </c>
      <c r="J19" s="16">
        <v>2</v>
      </c>
      <c r="K19" s="16">
        <v>1</v>
      </c>
      <c r="L19" s="47">
        <f t="shared" si="8"/>
        <v>10</v>
      </c>
      <c r="M19" s="7">
        <v>1</v>
      </c>
      <c r="N19" s="7">
        <f t="shared" si="3"/>
        <v>10</v>
      </c>
      <c r="O19" s="44">
        <v>1</v>
      </c>
      <c r="P19" s="7">
        <v>1</v>
      </c>
      <c r="Q19" s="25" t="s">
        <v>24</v>
      </c>
      <c r="R19" s="7">
        <f t="shared" si="1"/>
        <v>1</v>
      </c>
      <c r="S19" s="7">
        <f t="shared" si="4"/>
        <v>10</v>
      </c>
      <c r="T19" s="7">
        <v>60</v>
      </c>
      <c r="U19" s="7">
        <v>40</v>
      </c>
      <c r="V19" s="36">
        <v>15</v>
      </c>
      <c r="W19" s="7">
        <v>4.9</v>
      </c>
      <c r="X19" s="32">
        <v>5.76</v>
      </c>
      <c r="Y19" s="32">
        <v>4.9</v>
      </c>
      <c r="Z19" s="39">
        <v>45952</v>
      </c>
      <c r="AA19" s="2">
        <v>0.86</v>
      </c>
    </row>
    <row r="20" customHeight="1" spans="1:27">
      <c r="A20" s="7" t="s">
        <v>21</v>
      </c>
      <c r="B20" s="7">
        <v>1675676</v>
      </c>
      <c r="C20" s="7" t="s">
        <v>30</v>
      </c>
      <c r="D20" s="15" t="s">
        <v>23</v>
      </c>
      <c r="E20" s="7">
        <v>1</v>
      </c>
      <c r="F20" s="16">
        <v>1</v>
      </c>
      <c r="G20" s="16">
        <v>2</v>
      </c>
      <c r="H20" s="16">
        <v>2</v>
      </c>
      <c r="I20" s="16">
        <v>2</v>
      </c>
      <c r="J20" s="16">
        <v>2</v>
      </c>
      <c r="K20" s="16">
        <v>1</v>
      </c>
      <c r="L20" s="47">
        <f t="shared" si="8"/>
        <v>10</v>
      </c>
      <c r="M20" s="7">
        <v>1</v>
      </c>
      <c r="N20" s="7">
        <f t="shared" ref="N20:N28" si="21">SUM(L20*M20)</f>
        <v>10</v>
      </c>
      <c r="O20" s="44">
        <v>1</v>
      </c>
      <c r="P20" s="7">
        <v>1</v>
      </c>
      <c r="Q20" s="25" t="s">
        <v>24</v>
      </c>
      <c r="R20" s="7">
        <f t="shared" si="1"/>
        <v>1</v>
      </c>
      <c r="S20" s="7">
        <f t="shared" ref="S20:S28" si="22">SUM(N20*O20)</f>
        <v>10</v>
      </c>
      <c r="T20" s="7">
        <v>60</v>
      </c>
      <c r="U20" s="7">
        <v>40</v>
      </c>
      <c r="V20" s="36">
        <v>15</v>
      </c>
      <c r="W20" s="7">
        <v>4.9</v>
      </c>
      <c r="X20" s="32">
        <v>5.76</v>
      </c>
      <c r="Y20" s="32">
        <v>4.9</v>
      </c>
      <c r="Z20" s="39">
        <v>45952</v>
      </c>
      <c r="AA20" s="2">
        <v>1.3</v>
      </c>
    </row>
    <row r="21" customHeight="1" spans="1:27">
      <c r="A21" s="7" t="s">
        <v>21</v>
      </c>
      <c r="B21" s="7">
        <v>1675676</v>
      </c>
      <c r="C21" s="7" t="s">
        <v>30</v>
      </c>
      <c r="D21" s="15" t="s">
        <v>25</v>
      </c>
      <c r="E21" s="7">
        <v>1</v>
      </c>
      <c r="F21" s="16">
        <v>1</v>
      </c>
      <c r="G21" s="16">
        <v>2</v>
      </c>
      <c r="H21" s="16">
        <v>2</v>
      </c>
      <c r="I21" s="16">
        <v>2</v>
      </c>
      <c r="J21" s="16">
        <v>2</v>
      </c>
      <c r="K21" s="16">
        <v>1</v>
      </c>
      <c r="L21" s="47">
        <f t="shared" si="8"/>
        <v>10</v>
      </c>
      <c r="M21" s="7">
        <v>1</v>
      </c>
      <c r="N21" s="7">
        <f t="shared" si="21"/>
        <v>10</v>
      </c>
      <c r="O21" s="44">
        <v>1</v>
      </c>
      <c r="P21" s="7">
        <v>1</v>
      </c>
      <c r="Q21" s="25" t="s">
        <v>24</v>
      </c>
      <c r="R21" s="7">
        <f t="shared" si="1"/>
        <v>1</v>
      </c>
      <c r="S21" s="7">
        <f t="shared" si="22"/>
        <v>10</v>
      </c>
      <c r="T21" s="7">
        <v>60</v>
      </c>
      <c r="U21" s="7">
        <v>40</v>
      </c>
      <c r="V21" s="36">
        <v>15</v>
      </c>
      <c r="W21" s="7">
        <v>4.9</v>
      </c>
      <c r="X21" s="32">
        <v>5.76</v>
      </c>
      <c r="Y21" s="32">
        <v>4.9</v>
      </c>
      <c r="Z21" s="39">
        <v>45952</v>
      </c>
      <c r="AA21" s="2">
        <v>1.3</v>
      </c>
    </row>
    <row r="22" customHeight="1" spans="1:27">
      <c r="A22" s="7" t="s">
        <v>21</v>
      </c>
      <c r="B22" s="7">
        <v>1675675</v>
      </c>
      <c r="C22" s="7" t="s">
        <v>31</v>
      </c>
      <c r="D22" s="15" t="s">
        <v>23</v>
      </c>
      <c r="E22" s="7">
        <v>1</v>
      </c>
      <c r="F22" s="16">
        <v>1</v>
      </c>
      <c r="G22" s="16">
        <v>2</v>
      </c>
      <c r="H22" s="16">
        <v>2</v>
      </c>
      <c r="I22" s="16">
        <v>2</v>
      </c>
      <c r="J22" s="16">
        <v>2</v>
      </c>
      <c r="K22" s="16">
        <v>1</v>
      </c>
      <c r="L22" s="47">
        <f t="shared" si="8"/>
        <v>10</v>
      </c>
      <c r="M22" s="7">
        <v>1</v>
      </c>
      <c r="N22" s="7">
        <f t="shared" si="21"/>
        <v>10</v>
      </c>
      <c r="O22" s="44">
        <v>1</v>
      </c>
      <c r="P22" s="7">
        <v>1</v>
      </c>
      <c r="Q22" s="25" t="s">
        <v>24</v>
      </c>
      <c r="R22" s="7">
        <f t="shared" si="1"/>
        <v>1</v>
      </c>
      <c r="S22" s="7">
        <f t="shared" si="22"/>
        <v>10</v>
      </c>
      <c r="T22" s="7">
        <v>60</v>
      </c>
      <c r="U22" s="7">
        <v>40</v>
      </c>
      <c r="V22" s="36">
        <v>15</v>
      </c>
      <c r="W22" s="7">
        <v>4.9</v>
      </c>
      <c r="X22" s="32">
        <v>5.76</v>
      </c>
      <c r="Y22" s="32">
        <v>4.9</v>
      </c>
      <c r="Z22" s="39">
        <v>45952</v>
      </c>
      <c r="AA22" s="2">
        <v>1.3</v>
      </c>
    </row>
    <row r="23" customHeight="1" spans="1:27">
      <c r="A23" s="7" t="s">
        <v>21</v>
      </c>
      <c r="B23" s="7">
        <v>1675675</v>
      </c>
      <c r="C23" s="7" t="s">
        <v>31</v>
      </c>
      <c r="D23" s="15" t="s">
        <v>25</v>
      </c>
      <c r="E23" s="7">
        <v>1</v>
      </c>
      <c r="F23" s="16">
        <v>1</v>
      </c>
      <c r="G23" s="16">
        <v>2</v>
      </c>
      <c r="H23" s="16">
        <v>2</v>
      </c>
      <c r="I23" s="16">
        <v>2</v>
      </c>
      <c r="J23" s="16">
        <v>2</v>
      </c>
      <c r="K23" s="16">
        <v>1</v>
      </c>
      <c r="L23" s="47">
        <f t="shared" si="8"/>
        <v>10</v>
      </c>
      <c r="M23" s="7">
        <v>1</v>
      </c>
      <c r="N23" s="7">
        <f t="shared" si="21"/>
        <v>10</v>
      </c>
      <c r="O23" s="44">
        <v>1</v>
      </c>
      <c r="P23" s="7">
        <v>1</v>
      </c>
      <c r="Q23" s="25" t="s">
        <v>24</v>
      </c>
      <c r="R23" s="7">
        <f t="shared" si="1"/>
        <v>1</v>
      </c>
      <c r="S23" s="7">
        <f t="shared" si="22"/>
        <v>10</v>
      </c>
      <c r="T23" s="7">
        <v>60</v>
      </c>
      <c r="U23" s="7">
        <v>40</v>
      </c>
      <c r="V23" s="36">
        <v>15</v>
      </c>
      <c r="W23" s="7">
        <v>4.9</v>
      </c>
      <c r="X23" s="32">
        <v>5.76</v>
      </c>
      <c r="Y23" s="32">
        <v>4.9</v>
      </c>
      <c r="Z23" s="39">
        <v>45952</v>
      </c>
      <c r="AA23" s="2">
        <v>1.3</v>
      </c>
    </row>
    <row r="24" customHeight="1" spans="1:27">
      <c r="A24" s="7" t="s">
        <v>21</v>
      </c>
      <c r="B24" s="7">
        <v>1675673</v>
      </c>
      <c r="C24" s="7" t="s">
        <v>32</v>
      </c>
      <c r="D24" s="15" t="s">
        <v>23</v>
      </c>
      <c r="E24" s="42">
        <v>9</v>
      </c>
      <c r="F24" s="16">
        <v>2</v>
      </c>
      <c r="G24" s="16">
        <v>2</v>
      </c>
      <c r="H24" s="16">
        <v>2</v>
      </c>
      <c r="I24" s="16">
        <v>1</v>
      </c>
      <c r="J24" s="16">
        <v>1</v>
      </c>
      <c r="K24" s="16" t="s">
        <v>33</v>
      </c>
      <c r="L24" s="16">
        <f t="shared" ref="L24" si="23">SUM(F24:K24)</f>
        <v>8</v>
      </c>
      <c r="M24" s="7">
        <v>4</v>
      </c>
      <c r="N24" s="7">
        <f t="shared" ref="N24" si="24">SUM(L24*M24)</f>
        <v>32</v>
      </c>
      <c r="O24" s="44">
        <v>2</v>
      </c>
      <c r="P24" s="7">
        <v>1</v>
      </c>
      <c r="Q24" s="25" t="s">
        <v>24</v>
      </c>
      <c r="R24" s="7">
        <f t="shared" si="1"/>
        <v>2</v>
      </c>
      <c r="S24" s="7">
        <f t="shared" ref="S24" si="25">SUM(N24*O24)</f>
        <v>64</v>
      </c>
      <c r="T24" s="7">
        <v>60</v>
      </c>
      <c r="U24" s="7">
        <v>40</v>
      </c>
      <c r="V24" s="7">
        <v>30</v>
      </c>
      <c r="W24" s="7">
        <v>3.95</v>
      </c>
      <c r="X24" s="32">
        <v>17</v>
      </c>
      <c r="Y24" s="32">
        <v>15.8</v>
      </c>
      <c r="Z24" s="39">
        <v>45952</v>
      </c>
      <c r="AA24" s="2">
        <v>0.86</v>
      </c>
    </row>
    <row r="25" customHeight="1" spans="1:27">
      <c r="A25" s="7" t="s">
        <v>21</v>
      </c>
      <c r="B25" s="7">
        <v>1675673</v>
      </c>
      <c r="C25" s="7" t="s">
        <v>32</v>
      </c>
      <c r="D25" s="15" t="s">
        <v>23</v>
      </c>
      <c r="E25" s="43"/>
      <c r="F25" s="16">
        <v>2</v>
      </c>
      <c r="G25" s="16">
        <v>2</v>
      </c>
      <c r="H25" s="16">
        <v>2</v>
      </c>
      <c r="I25" s="16">
        <v>1</v>
      </c>
      <c r="J25" s="16">
        <v>1</v>
      </c>
      <c r="K25" s="16" t="s">
        <v>33</v>
      </c>
      <c r="L25" s="16">
        <f t="shared" si="8"/>
        <v>8</v>
      </c>
      <c r="M25" s="7">
        <v>1</v>
      </c>
      <c r="N25" s="7">
        <f t="shared" si="21"/>
        <v>8</v>
      </c>
      <c r="O25" s="44">
        <v>1</v>
      </c>
      <c r="P25" s="7">
        <v>3</v>
      </c>
      <c r="Q25" s="25" t="s">
        <v>24</v>
      </c>
      <c r="R25" s="7">
        <f t="shared" si="1"/>
        <v>3</v>
      </c>
      <c r="S25" s="7">
        <f t="shared" si="22"/>
        <v>8</v>
      </c>
      <c r="T25" s="7">
        <v>60</v>
      </c>
      <c r="U25" s="7">
        <v>40</v>
      </c>
      <c r="V25" s="36">
        <v>15</v>
      </c>
      <c r="W25" s="7">
        <v>3.95</v>
      </c>
      <c r="X25" s="32">
        <v>4.81</v>
      </c>
      <c r="Y25" s="32">
        <v>3.95</v>
      </c>
      <c r="Z25" s="39">
        <v>45952</v>
      </c>
      <c r="AA25" s="2">
        <v>0.86</v>
      </c>
    </row>
    <row r="26" customHeight="1" spans="1:27">
      <c r="A26" s="7" t="s">
        <v>21</v>
      </c>
      <c r="B26" s="7">
        <v>1675673</v>
      </c>
      <c r="C26" s="7" t="s">
        <v>32</v>
      </c>
      <c r="D26" s="15" t="s">
        <v>25</v>
      </c>
      <c r="E26" s="42">
        <v>9</v>
      </c>
      <c r="F26" s="16">
        <v>2</v>
      </c>
      <c r="G26" s="16">
        <v>2</v>
      </c>
      <c r="H26" s="16">
        <v>2</v>
      </c>
      <c r="I26" s="16">
        <v>1</v>
      </c>
      <c r="J26" s="16">
        <v>1</v>
      </c>
      <c r="K26" s="16" t="s">
        <v>33</v>
      </c>
      <c r="L26" s="16">
        <f t="shared" ref="L26" si="26">SUM(F26:K26)</f>
        <v>8</v>
      </c>
      <c r="M26" s="7">
        <v>4</v>
      </c>
      <c r="N26" s="7">
        <f t="shared" ref="N26" si="27">SUM(L26*M26)</f>
        <v>32</v>
      </c>
      <c r="O26" s="44">
        <v>2</v>
      </c>
      <c r="P26" s="7">
        <v>1</v>
      </c>
      <c r="Q26" s="25" t="s">
        <v>24</v>
      </c>
      <c r="R26" s="7">
        <f t="shared" si="1"/>
        <v>2</v>
      </c>
      <c r="S26" s="7">
        <f t="shared" ref="S26" si="28">SUM(N26*O26)</f>
        <v>64</v>
      </c>
      <c r="T26" s="7">
        <v>60</v>
      </c>
      <c r="U26" s="7">
        <v>40</v>
      </c>
      <c r="V26" s="7">
        <v>30</v>
      </c>
      <c r="W26" s="7">
        <v>3.95</v>
      </c>
      <c r="X26" s="32">
        <v>17</v>
      </c>
      <c r="Y26" s="32">
        <v>15.8</v>
      </c>
      <c r="Z26" s="39">
        <v>45952</v>
      </c>
      <c r="AA26" s="2">
        <v>1.2</v>
      </c>
    </row>
    <row r="27" customHeight="1" spans="1:27">
      <c r="A27" s="7" t="s">
        <v>21</v>
      </c>
      <c r="B27" s="7">
        <v>1675673</v>
      </c>
      <c r="C27" s="7" t="s">
        <v>32</v>
      </c>
      <c r="D27" s="15" t="s">
        <v>25</v>
      </c>
      <c r="E27" s="43"/>
      <c r="F27" s="16">
        <v>2</v>
      </c>
      <c r="G27" s="16">
        <v>2</v>
      </c>
      <c r="H27" s="16">
        <v>2</v>
      </c>
      <c r="I27" s="16">
        <v>1</v>
      </c>
      <c r="J27" s="16">
        <v>1</v>
      </c>
      <c r="K27" s="16" t="s">
        <v>33</v>
      </c>
      <c r="L27" s="16">
        <f t="shared" si="8"/>
        <v>8</v>
      </c>
      <c r="M27" s="7">
        <v>1</v>
      </c>
      <c r="N27" s="7">
        <f t="shared" si="21"/>
        <v>8</v>
      </c>
      <c r="O27" s="44">
        <v>1</v>
      </c>
      <c r="P27" s="7">
        <v>3</v>
      </c>
      <c r="Q27" s="25" t="s">
        <v>24</v>
      </c>
      <c r="R27" s="7">
        <f t="shared" si="1"/>
        <v>3</v>
      </c>
      <c r="S27" s="7">
        <f t="shared" si="22"/>
        <v>8</v>
      </c>
      <c r="T27" s="7">
        <v>60</v>
      </c>
      <c r="U27" s="7">
        <v>40</v>
      </c>
      <c r="V27" s="36">
        <v>15</v>
      </c>
      <c r="W27" s="7">
        <v>3.95</v>
      </c>
      <c r="X27" s="32">
        <v>4.81</v>
      </c>
      <c r="Y27" s="32">
        <v>3.95</v>
      </c>
      <c r="Z27" s="39">
        <v>45952</v>
      </c>
      <c r="AA27" s="2">
        <v>1.2</v>
      </c>
    </row>
    <row r="28" customHeight="1" spans="1:27">
      <c r="A28" s="7" t="s">
        <v>21</v>
      </c>
      <c r="B28" s="7">
        <v>1675672</v>
      </c>
      <c r="C28" s="7" t="s">
        <v>34</v>
      </c>
      <c r="D28" s="15" t="s">
        <v>23</v>
      </c>
      <c r="E28" s="42">
        <v>7</v>
      </c>
      <c r="F28" s="16">
        <v>2</v>
      </c>
      <c r="G28" s="16">
        <v>2</v>
      </c>
      <c r="H28" s="16">
        <v>2</v>
      </c>
      <c r="I28" s="16">
        <v>1</v>
      </c>
      <c r="J28" s="16">
        <v>1</v>
      </c>
      <c r="K28" s="16" t="s">
        <v>33</v>
      </c>
      <c r="L28" s="16">
        <f t="shared" ref="L28" si="29">SUM(F28:K28)</f>
        <v>8</v>
      </c>
      <c r="M28" s="7">
        <v>4</v>
      </c>
      <c r="N28" s="7">
        <f t="shared" si="21"/>
        <v>32</v>
      </c>
      <c r="O28" s="44">
        <v>1</v>
      </c>
      <c r="P28" s="7">
        <v>1</v>
      </c>
      <c r="Q28" s="25" t="s">
        <v>24</v>
      </c>
      <c r="R28" s="7">
        <f t="shared" si="1"/>
        <v>1</v>
      </c>
      <c r="S28" s="7">
        <f t="shared" si="22"/>
        <v>32</v>
      </c>
      <c r="T28" s="7">
        <v>60</v>
      </c>
      <c r="U28" s="7">
        <v>40</v>
      </c>
      <c r="V28" s="7">
        <v>30</v>
      </c>
      <c r="W28" s="7">
        <v>3.95</v>
      </c>
      <c r="X28" s="32">
        <v>17</v>
      </c>
      <c r="Y28" s="32">
        <v>15.8</v>
      </c>
      <c r="Z28" s="39">
        <v>45952</v>
      </c>
      <c r="AA28" s="2">
        <v>0.86</v>
      </c>
    </row>
    <row r="29" customHeight="1" spans="1:27">
      <c r="A29" s="7" t="s">
        <v>21</v>
      </c>
      <c r="B29" s="7">
        <v>1675672</v>
      </c>
      <c r="C29" s="7" t="s">
        <v>34</v>
      </c>
      <c r="D29" s="15" t="s">
        <v>23</v>
      </c>
      <c r="E29" s="43"/>
      <c r="F29" s="16">
        <v>2</v>
      </c>
      <c r="G29" s="16">
        <v>2</v>
      </c>
      <c r="H29" s="16">
        <v>2</v>
      </c>
      <c r="I29" s="16">
        <v>1</v>
      </c>
      <c r="J29" s="16">
        <v>1</v>
      </c>
      <c r="K29" s="16" t="s">
        <v>33</v>
      </c>
      <c r="L29" s="16">
        <f t="shared" si="8"/>
        <v>8</v>
      </c>
      <c r="M29" s="7">
        <v>3</v>
      </c>
      <c r="N29" s="7">
        <f t="shared" ref="N29:N50" si="30">SUM(L29*M29)</f>
        <v>24</v>
      </c>
      <c r="O29" s="44">
        <v>1</v>
      </c>
      <c r="P29" s="7">
        <v>2</v>
      </c>
      <c r="Q29" s="25" t="s">
        <v>24</v>
      </c>
      <c r="R29" s="7">
        <f t="shared" si="1"/>
        <v>2</v>
      </c>
      <c r="S29" s="7">
        <f t="shared" ref="S29:S50" si="31">SUM(N29*O29)</f>
        <v>24</v>
      </c>
      <c r="T29" s="7">
        <v>60</v>
      </c>
      <c r="U29" s="7">
        <v>40</v>
      </c>
      <c r="V29" s="7">
        <v>30</v>
      </c>
      <c r="W29" s="7">
        <v>3.95</v>
      </c>
      <c r="X29" s="32">
        <v>13.35</v>
      </c>
      <c r="Y29" s="32">
        <v>11.85</v>
      </c>
      <c r="Z29" s="39">
        <v>45952</v>
      </c>
      <c r="AA29" s="2">
        <v>0.86</v>
      </c>
    </row>
    <row r="30" customHeight="1" spans="1:27">
      <c r="A30" s="7" t="s">
        <v>21</v>
      </c>
      <c r="B30" s="7">
        <v>1675672</v>
      </c>
      <c r="C30" s="7" t="s">
        <v>34</v>
      </c>
      <c r="D30" s="15" t="s">
        <v>25</v>
      </c>
      <c r="E30" s="42">
        <v>7</v>
      </c>
      <c r="F30" s="16">
        <v>2</v>
      </c>
      <c r="G30" s="16">
        <v>2</v>
      </c>
      <c r="H30" s="16">
        <v>2</v>
      </c>
      <c r="I30" s="16">
        <v>1</v>
      </c>
      <c r="J30" s="16">
        <v>1</v>
      </c>
      <c r="K30" s="16" t="s">
        <v>33</v>
      </c>
      <c r="L30" s="16">
        <f t="shared" ref="L30" si="32">SUM(F30:K30)</f>
        <v>8</v>
      </c>
      <c r="M30" s="7">
        <v>4</v>
      </c>
      <c r="N30" s="7">
        <f t="shared" ref="N30" si="33">SUM(L30*M30)</f>
        <v>32</v>
      </c>
      <c r="O30" s="44">
        <v>1</v>
      </c>
      <c r="P30" s="7">
        <v>1</v>
      </c>
      <c r="Q30" s="25" t="s">
        <v>24</v>
      </c>
      <c r="R30" s="7">
        <f t="shared" si="1"/>
        <v>1</v>
      </c>
      <c r="S30" s="7">
        <f t="shared" ref="S30" si="34">SUM(N30*O30)</f>
        <v>32</v>
      </c>
      <c r="T30" s="7">
        <v>60</v>
      </c>
      <c r="U30" s="7">
        <v>40</v>
      </c>
      <c r="V30" s="7">
        <v>30</v>
      </c>
      <c r="W30" s="7">
        <v>3.95</v>
      </c>
      <c r="X30" s="32">
        <v>17</v>
      </c>
      <c r="Y30" s="32">
        <v>15.8</v>
      </c>
      <c r="Z30" s="39">
        <v>45952</v>
      </c>
      <c r="AA30" s="2">
        <v>1.2</v>
      </c>
    </row>
    <row r="31" customHeight="1" spans="1:27">
      <c r="A31" s="7" t="s">
        <v>21</v>
      </c>
      <c r="B31" s="7">
        <v>1675672</v>
      </c>
      <c r="C31" s="7" t="s">
        <v>34</v>
      </c>
      <c r="D31" s="15" t="s">
        <v>25</v>
      </c>
      <c r="E31" s="43"/>
      <c r="F31" s="16">
        <v>2</v>
      </c>
      <c r="G31" s="16">
        <v>2</v>
      </c>
      <c r="H31" s="16">
        <v>2</v>
      </c>
      <c r="I31" s="16">
        <v>1</v>
      </c>
      <c r="J31" s="16">
        <v>1</v>
      </c>
      <c r="K31" s="16" t="s">
        <v>33</v>
      </c>
      <c r="L31" s="16">
        <f t="shared" si="8"/>
        <v>8</v>
      </c>
      <c r="M31" s="7">
        <v>3</v>
      </c>
      <c r="N31" s="7">
        <f t="shared" si="30"/>
        <v>24</v>
      </c>
      <c r="O31" s="44">
        <v>1</v>
      </c>
      <c r="P31" s="7">
        <v>2</v>
      </c>
      <c r="Q31" s="25" t="s">
        <v>24</v>
      </c>
      <c r="R31" s="7">
        <f t="shared" si="1"/>
        <v>2</v>
      </c>
      <c r="S31" s="7">
        <f t="shared" si="31"/>
        <v>24</v>
      </c>
      <c r="T31" s="7">
        <v>60</v>
      </c>
      <c r="U31" s="7">
        <v>40</v>
      </c>
      <c r="V31" s="7">
        <v>30</v>
      </c>
      <c r="W31" s="7">
        <v>3.95</v>
      </c>
      <c r="X31" s="32">
        <v>13.35</v>
      </c>
      <c r="Y31" s="32">
        <v>11.85</v>
      </c>
      <c r="Z31" s="39">
        <v>45952</v>
      </c>
      <c r="AA31" s="2">
        <v>1.2</v>
      </c>
    </row>
    <row r="32" customHeight="1" spans="1:27">
      <c r="A32" s="7" t="s">
        <v>21</v>
      </c>
      <c r="B32" s="7">
        <v>1675671</v>
      </c>
      <c r="C32" s="7" t="s">
        <v>35</v>
      </c>
      <c r="D32" s="15" t="s">
        <v>23</v>
      </c>
      <c r="E32" s="7">
        <v>5</v>
      </c>
      <c r="F32" s="16">
        <v>2</v>
      </c>
      <c r="G32" s="16">
        <v>2</v>
      </c>
      <c r="H32" s="16">
        <v>2</v>
      </c>
      <c r="I32" s="16">
        <v>1</v>
      </c>
      <c r="J32" s="16">
        <v>1</v>
      </c>
      <c r="K32" s="16" t="s">
        <v>33</v>
      </c>
      <c r="L32" s="16">
        <f t="shared" ref="L32" si="35">SUM(F32:K32)</f>
        <v>8</v>
      </c>
      <c r="M32" s="7">
        <v>4</v>
      </c>
      <c r="N32" s="7">
        <f t="shared" ref="N32" si="36">SUM(L32*M32)</f>
        <v>32</v>
      </c>
      <c r="O32" s="44">
        <v>1</v>
      </c>
      <c r="P32" s="7">
        <v>1</v>
      </c>
      <c r="Q32" s="25" t="s">
        <v>24</v>
      </c>
      <c r="R32" s="7">
        <f t="shared" si="1"/>
        <v>1</v>
      </c>
      <c r="S32" s="7">
        <f t="shared" ref="S32" si="37">SUM(N32*O32)</f>
        <v>32</v>
      </c>
      <c r="T32" s="7">
        <v>60</v>
      </c>
      <c r="U32" s="7">
        <v>40</v>
      </c>
      <c r="V32" s="7">
        <v>30</v>
      </c>
      <c r="W32" s="7">
        <v>3.95</v>
      </c>
      <c r="X32" s="32">
        <v>17</v>
      </c>
      <c r="Y32" s="32">
        <v>15.8</v>
      </c>
      <c r="Z32" s="39">
        <v>45952</v>
      </c>
      <c r="AA32" s="2">
        <v>0.86</v>
      </c>
    </row>
    <row r="33" customHeight="1" spans="1:27">
      <c r="A33" s="7" t="s">
        <v>21</v>
      </c>
      <c r="B33" s="7">
        <v>1675671</v>
      </c>
      <c r="C33" s="7" t="s">
        <v>35</v>
      </c>
      <c r="D33" s="15" t="s">
        <v>23</v>
      </c>
      <c r="E33" s="7">
        <v>5</v>
      </c>
      <c r="F33" s="16">
        <v>2</v>
      </c>
      <c r="G33" s="16">
        <v>2</v>
      </c>
      <c r="H33" s="16">
        <v>2</v>
      </c>
      <c r="I33" s="16">
        <v>1</v>
      </c>
      <c r="J33" s="16">
        <v>1</v>
      </c>
      <c r="K33" s="16" t="s">
        <v>33</v>
      </c>
      <c r="L33" s="16">
        <f t="shared" si="8"/>
        <v>8</v>
      </c>
      <c r="M33" s="7">
        <v>1</v>
      </c>
      <c r="N33" s="7">
        <f t="shared" si="30"/>
        <v>8</v>
      </c>
      <c r="O33" s="44">
        <v>1</v>
      </c>
      <c r="P33" s="7">
        <v>2</v>
      </c>
      <c r="Q33" s="25" t="s">
        <v>24</v>
      </c>
      <c r="R33" s="7">
        <f t="shared" si="1"/>
        <v>2</v>
      </c>
      <c r="S33" s="7">
        <f t="shared" si="31"/>
        <v>8</v>
      </c>
      <c r="T33" s="7">
        <v>60</v>
      </c>
      <c r="U33" s="7">
        <v>40</v>
      </c>
      <c r="V33" s="36">
        <v>15</v>
      </c>
      <c r="W33" s="7">
        <v>3.95</v>
      </c>
      <c r="X33" s="32">
        <v>4.81</v>
      </c>
      <c r="Y33" s="32">
        <v>3.95</v>
      </c>
      <c r="Z33" s="39">
        <v>45952</v>
      </c>
      <c r="AA33" s="2">
        <v>0.86</v>
      </c>
    </row>
    <row r="34" customHeight="1" spans="1:27">
      <c r="A34" s="7" t="s">
        <v>21</v>
      </c>
      <c r="B34" s="7">
        <v>1675671</v>
      </c>
      <c r="C34" s="7" t="s">
        <v>35</v>
      </c>
      <c r="D34" s="15" t="s">
        <v>25</v>
      </c>
      <c r="E34" s="7">
        <v>5</v>
      </c>
      <c r="F34" s="16">
        <v>2</v>
      </c>
      <c r="G34" s="16">
        <v>2</v>
      </c>
      <c r="H34" s="16">
        <v>2</v>
      </c>
      <c r="I34" s="16">
        <v>1</v>
      </c>
      <c r="J34" s="16">
        <v>1</v>
      </c>
      <c r="K34" s="16" t="s">
        <v>33</v>
      </c>
      <c r="L34" s="16">
        <f t="shared" ref="L34" si="38">SUM(F34:K34)</f>
        <v>8</v>
      </c>
      <c r="M34" s="7">
        <v>4</v>
      </c>
      <c r="N34" s="7">
        <f t="shared" ref="N34" si="39">SUM(L34*M34)</f>
        <v>32</v>
      </c>
      <c r="O34" s="44">
        <v>1</v>
      </c>
      <c r="P34" s="7">
        <v>1</v>
      </c>
      <c r="Q34" s="25" t="s">
        <v>24</v>
      </c>
      <c r="R34" s="7">
        <f t="shared" si="1"/>
        <v>1</v>
      </c>
      <c r="S34" s="7">
        <f t="shared" ref="S34" si="40">SUM(N34*O34)</f>
        <v>32</v>
      </c>
      <c r="T34" s="7">
        <v>60</v>
      </c>
      <c r="U34" s="7">
        <v>40</v>
      </c>
      <c r="V34" s="7">
        <v>30</v>
      </c>
      <c r="W34" s="7">
        <v>3.95</v>
      </c>
      <c r="X34" s="32">
        <v>17</v>
      </c>
      <c r="Y34" s="32">
        <v>15.8</v>
      </c>
      <c r="Z34" s="39">
        <v>45952</v>
      </c>
      <c r="AA34" s="2">
        <v>1.2</v>
      </c>
    </row>
    <row r="35" customHeight="1" spans="1:27">
      <c r="A35" s="7" t="s">
        <v>21</v>
      </c>
      <c r="B35" s="7">
        <v>1675671</v>
      </c>
      <c r="C35" s="7" t="s">
        <v>35</v>
      </c>
      <c r="D35" s="15" t="s">
        <v>25</v>
      </c>
      <c r="E35" s="7">
        <v>5</v>
      </c>
      <c r="F35" s="16">
        <v>2</v>
      </c>
      <c r="G35" s="16">
        <v>2</v>
      </c>
      <c r="H35" s="16">
        <v>2</v>
      </c>
      <c r="I35" s="16">
        <v>1</v>
      </c>
      <c r="J35" s="16">
        <v>1</v>
      </c>
      <c r="K35" s="16" t="s">
        <v>33</v>
      </c>
      <c r="L35" s="16">
        <f t="shared" si="8"/>
        <v>8</v>
      </c>
      <c r="M35" s="7">
        <v>1</v>
      </c>
      <c r="N35" s="7">
        <f t="shared" si="30"/>
        <v>8</v>
      </c>
      <c r="O35" s="44">
        <v>1</v>
      </c>
      <c r="P35" s="7">
        <v>2</v>
      </c>
      <c r="Q35" s="25" t="s">
        <v>24</v>
      </c>
      <c r="R35" s="7">
        <f t="shared" si="1"/>
        <v>2</v>
      </c>
      <c r="S35" s="7">
        <f t="shared" si="31"/>
        <v>8</v>
      </c>
      <c r="T35" s="7">
        <v>60</v>
      </c>
      <c r="U35" s="7">
        <v>40</v>
      </c>
      <c r="V35" s="36">
        <v>15</v>
      </c>
      <c r="W35" s="7">
        <v>3.95</v>
      </c>
      <c r="X35" s="32">
        <v>4.81</v>
      </c>
      <c r="Y35" s="32">
        <v>3.95</v>
      </c>
      <c r="Z35" s="39">
        <v>45952</v>
      </c>
      <c r="AA35" s="2">
        <v>1.2</v>
      </c>
    </row>
    <row r="36" customHeight="1" spans="1:27">
      <c r="A36" s="7" t="s">
        <v>21</v>
      </c>
      <c r="B36" s="7">
        <v>1675668</v>
      </c>
      <c r="C36" s="7" t="s">
        <v>36</v>
      </c>
      <c r="D36" s="15" t="s">
        <v>23</v>
      </c>
      <c r="E36" s="7">
        <v>1</v>
      </c>
      <c r="F36" s="16">
        <v>2</v>
      </c>
      <c r="G36" s="16">
        <v>2</v>
      </c>
      <c r="H36" s="16">
        <v>2</v>
      </c>
      <c r="I36" s="16">
        <v>1</v>
      </c>
      <c r="J36" s="16">
        <v>1</v>
      </c>
      <c r="K36" s="16" t="s">
        <v>33</v>
      </c>
      <c r="L36" s="16">
        <f t="shared" si="8"/>
        <v>8</v>
      </c>
      <c r="M36" s="7">
        <v>1</v>
      </c>
      <c r="N36" s="7">
        <f t="shared" si="30"/>
        <v>8</v>
      </c>
      <c r="O36" s="44">
        <v>1</v>
      </c>
      <c r="P36" s="7">
        <v>1</v>
      </c>
      <c r="Q36" s="25" t="s">
        <v>24</v>
      </c>
      <c r="R36" s="7">
        <f t="shared" si="1"/>
        <v>1</v>
      </c>
      <c r="S36" s="7">
        <f t="shared" si="31"/>
        <v>8</v>
      </c>
      <c r="T36" s="7">
        <v>60</v>
      </c>
      <c r="U36" s="7">
        <v>40</v>
      </c>
      <c r="V36" s="36">
        <v>15</v>
      </c>
      <c r="W36" s="7">
        <v>3.95</v>
      </c>
      <c r="X36" s="32">
        <v>4.81</v>
      </c>
      <c r="Y36" s="32">
        <v>3.95</v>
      </c>
      <c r="Z36" s="39">
        <v>45952</v>
      </c>
      <c r="AA36" s="2">
        <v>1.2</v>
      </c>
    </row>
    <row r="37" customHeight="1" spans="1:27">
      <c r="A37" s="7" t="s">
        <v>21</v>
      </c>
      <c r="B37" s="7">
        <v>1675668</v>
      </c>
      <c r="C37" s="7" t="s">
        <v>36</v>
      </c>
      <c r="D37" s="15" t="s">
        <v>25</v>
      </c>
      <c r="E37" s="7">
        <v>1</v>
      </c>
      <c r="F37" s="16">
        <v>2</v>
      </c>
      <c r="G37" s="16">
        <v>2</v>
      </c>
      <c r="H37" s="16">
        <v>2</v>
      </c>
      <c r="I37" s="16">
        <v>1</v>
      </c>
      <c r="J37" s="16">
        <v>1</v>
      </c>
      <c r="K37" s="16" t="s">
        <v>33</v>
      </c>
      <c r="L37" s="16">
        <f t="shared" si="8"/>
        <v>8</v>
      </c>
      <c r="M37" s="7">
        <v>1</v>
      </c>
      <c r="N37" s="7">
        <f t="shared" si="30"/>
        <v>8</v>
      </c>
      <c r="O37" s="44">
        <v>1</v>
      </c>
      <c r="P37" s="7">
        <v>1</v>
      </c>
      <c r="Q37" s="25" t="s">
        <v>24</v>
      </c>
      <c r="R37" s="7">
        <f t="shared" si="1"/>
        <v>1</v>
      </c>
      <c r="S37" s="7">
        <f t="shared" si="31"/>
        <v>8</v>
      </c>
      <c r="T37" s="7">
        <v>60</v>
      </c>
      <c r="U37" s="7">
        <v>40</v>
      </c>
      <c r="V37" s="36">
        <v>15</v>
      </c>
      <c r="W37" s="7">
        <v>3.95</v>
      </c>
      <c r="X37" s="32">
        <v>4.81</v>
      </c>
      <c r="Y37" s="32">
        <v>3.95</v>
      </c>
      <c r="Z37" s="39">
        <v>45952</v>
      </c>
      <c r="AA37" s="2">
        <v>0.86</v>
      </c>
    </row>
    <row r="38" customHeight="1" spans="1:27">
      <c r="A38" s="7" t="s">
        <v>21</v>
      </c>
      <c r="B38" s="7">
        <v>1675667</v>
      </c>
      <c r="C38" s="7" t="s">
        <v>37</v>
      </c>
      <c r="D38" s="15" t="s">
        <v>23</v>
      </c>
      <c r="E38" s="7">
        <v>13</v>
      </c>
      <c r="F38" s="16">
        <v>2</v>
      </c>
      <c r="G38" s="16">
        <v>2</v>
      </c>
      <c r="H38" s="16">
        <v>2</v>
      </c>
      <c r="I38" s="16">
        <v>1</v>
      </c>
      <c r="J38" s="16">
        <v>1</v>
      </c>
      <c r="K38" s="16" t="s">
        <v>33</v>
      </c>
      <c r="L38" s="16">
        <f t="shared" ref="L38" si="41">SUM(F38:K38)</f>
        <v>8</v>
      </c>
      <c r="M38" s="7">
        <v>4</v>
      </c>
      <c r="N38" s="7">
        <f t="shared" ref="N38" si="42">SUM(L38*M38)</f>
        <v>32</v>
      </c>
      <c r="O38" s="44">
        <v>3</v>
      </c>
      <c r="P38" s="7">
        <v>1</v>
      </c>
      <c r="Q38" s="25" t="s">
        <v>24</v>
      </c>
      <c r="R38" s="7">
        <f t="shared" si="1"/>
        <v>3</v>
      </c>
      <c r="S38" s="7">
        <f t="shared" ref="S38" si="43">SUM(N38*O38)</f>
        <v>96</v>
      </c>
      <c r="T38" s="7">
        <v>60</v>
      </c>
      <c r="U38" s="7">
        <v>40</v>
      </c>
      <c r="V38" s="7">
        <v>30</v>
      </c>
      <c r="W38" s="7">
        <v>3.95</v>
      </c>
      <c r="X38" s="32">
        <v>17</v>
      </c>
      <c r="Y38" s="32">
        <v>15.8</v>
      </c>
      <c r="Z38" s="39">
        <v>45952</v>
      </c>
      <c r="AA38" s="2">
        <v>1.2</v>
      </c>
    </row>
    <row r="39" customHeight="1" spans="1:27">
      <c r="A39" s="7" t="s">
        <v>21</v>
      </c>
      <c r="B39" s="7">
        <v>1675667</v>
      </c>
      <c r="C39" s="7" t="s">
        <v>37</v>
      </c>
      <c r="D39" s="15" t="s">
        <v>23</v>
      </c>
      <c r="E39" s="7">
        <v>13</v>
      </c>
      <c r="F39" s="16">
        <v>2</v>
      </c>
      <c r="G39" s="16">
        <v>2</v>
      </c>
      <c r="H39" s="16">
        <v>2</v>
      </c>
      <c r="I39" s="16">
        <v>1</v>
      </c>
      <c r="J39" s="16">
        <v>1</v>
      </c>
      <c r="K39" s="16" t="s">
        <v>33</v>
      </c>
      <c r="L39" s="16">
        <f t="shared" si="8"/>
        <v>8</v>
      </c>
      <c r="M39" s="7">
        <v>1</v>
      </c>
      <c r="N39" s="7">
        <f t="shared" si="30"/>
        <v>8</v>
      </c>
      <c r="O39" s="44">
        <v>1</v>
      </c>
      <c r="P39" s="7">
        <v>4</v>
      </c>
      <c r="Q39" s="25" t="s">
        <v>24</v>
      </c>
      <c r="R39" s="7">
        <f t="shared" si="1"/>
        <v>4</v>
      </c>
      <c r="S39" s="7">
        <f t="shared" si="31"/>
        <v>8</v>
      </c>
      <c r="T39" s="7">
        <v>60</v>
      </c>
      <c r="U39" s="7">
        <v>40</v>
      </c>
      <c r="V39" s="36">
        <v>15</v>
      </c>
      <c r="W39" s="7">
        <v>3.95</v>
      </c>
      <c r="X39" s="32">
        <v>4.81</v>
      </c>
      <c r="Y39" s="32">
        <v>3.95</v>
      </c>
      <c r="Z39" s="39">
        <v>45952</v>
      </c>
      <c r="AA39" s="2">
        <v>1.2</v>
      </c>
    </row>
    <row r="40" customHeight="1" spans="1:27">
      <c r="A40" s="7" t="s">
        <v>21</v>
      </c>
      <c r="B40" s="7">
        <v>1675667</v>
      </c>
      <c r="C40" s="7" t="s">
        <v>37</v>
      </c>
      <c r="D40" s="15" t="s">
        <v>25</v>
      </c>
      <c r="E40" s="7">
        <v>13</v>
      </c>
      <c r="F40" s="16">
        <v>2</v>
      </c>
      <c r="G40" s="16">
        <v>2</v>
      </c>
      <c r="H40" s="16">
        <v>2</v>
      </c>
      <c r="I40" s="16">
        <v>1</v>
      </c>
      <c r="J40" s="16">
        <v>1</v>
      </c>
      <c r="K40" s="16" t="s">
        <v>33</v>
      </c>
      <c r="L40" s="16">
        <f t="shared" ref="L40" si="44">SUM(F40:K40)</f>
        <v>8</v>
      </c>
      <c r="M40" s="7">
        <v>4</v>
      </c>
      <c r="N40" s="7">
        <f t="shared" ref="N40" si="45">SUM(L40*M40)</f>
        <v>32</v>
      </c>
      <c r="O40" s="44">
        <v>3</v>
      </c>
      <c r="P40" s="7">
        <v>1</v>
      </c>
      <c r="Q40" s="25" t="s">
        <v>24</v>
      </c>
      <c r="R40" s="35">
        <f t="shared" si="1"/>
        <v>3</v>
      </c>
      <c r="S40" s="7">
        <f t="shared" ref="S40" si="46">SUM(N40*O40)</f>
        <v>96</v>
      </c>
      <c r="T40" s="7">
        <v>60</v>
      </c>
      <c r="U40" s="7">
        <v>40</v>
      </c>
      <c r="V40" s="7">
        <v>30</v>
      </c>
      <c r="W40" s="7">
        <v>3.95</v>
      </c>
      <c r="X40" s="32">
        <v>17</v>
      </c>
      <c r="Y40" s="32">
        <v>15.8</v>
      </c>
      <c r="Z40" s="39">
        <v>45952</v>
      </c>
      <c r="AA40" s="2">
        <v>1.2</v>
      </c>
    </row>
    <row r="41" customHeight="1" spans="1:27">
      <c r="A41" s="7" t="s">
        <v>21</v>
      </c>
      <c r="B41" s="7">
        <v>1675667</v>
      </c>
      <c r="C41" s="7" t="s">
        <v>37</v>
      </c>
      <c r="D41" s="15" t="s">
        <v>25</v>
      </c>
      <c r="E41" s="7">
        <v>13</v>
      </c>
      <c r="F41" s="16">
        <v>2</v>
      </c>
      <c r="G41" s="16">
        <v>2</v>
      </c>
      <c r="H41" s="16">
        <v>2</v>
      </c>
      <c r="I41" s="16">
        <v>1</v>
      </c>
      <c r="J41" s="16">
        <v>1</v>
      </c>
      <c r="K41" s="16" t="s">
        <v>33</v>
      </c>
      <c r="L41" s="16">
        <f t="shared" si="8"/>
        <v>8</v>
      </c>
      <c r="M41" s="7">
        <v>1</v>
      </c>
      <c r="N41" s="7">
        <f t="shared" si="30"/>
        <v>8</v>
      </c>
      <c r="O41" s="44">
        <v>1</v>
      </c>
      <c r="P41" s="7">
        <v>4</v>
      </c>
      <c r="Q41" s="25" t="s">
        <v>24</v>
      </c>
      <c r="R41" s="35">
        <f t="shared" ref="R41:R50" si="47">SUM(P41+O41-1)</f>
        <v>4</v>
      </c>
      <c r="S41" s="7">
        <f t="shared" si="31"/>
        <v>8</v>
      </c>
      <c r="T41" s="7">
        <v>60</v>
      </c>
      <c r="U41" s="7">
        <v>40</v>
      </c>
      <c r="V41" s="36">
        <v>15</v>
      </c>
      <c r="W41" s="7">
        <v>3.95</v>
      </c>
      <c r="X41" s="32">
        <v>4.81</v>
      </c>
      <c r="Y41" s="32">
        <v>3.95</v>
      </c>
      <c r="Z41" s="39">
        <v>45952</v>
      </c>
      <c r="AA41" s="2">
        <v>1.2</v>
      </c>
    </row>
    <row r="42" customHeight="1" spans="1:27">
      <c r="A42" s="7" t="s">
        <v>21</v>
      </c>
      <c r="B42" s="7">
        <v>1675666</v>
      </c>
      <c r="C42" s="7" t="s">
        <v>38</v>
      </c>
      <c r="D42" s="15" t="s">
        <v>23</v>
      </c>
      <c r="E42" s="7">
        <v>3</v>
      </c>
      <c r="F42" s="16">
        <v>2</v>
      </c>
      <c r="G42" s="16">
        <v>2</v>
      </c>
      <c r="H42" s="16">
        <v>2</v>
      </c>
      <c r="I42" s="16">
        <v>1</v>
      </c>
      <c r="J42" s="16">
        <v>1</v>
      </c>
      <c r="K42" s="16" t="s">
        <v>33</v>
      </c>
      <c r="L42" s="16">
        <f t="shared" si="8"/>
        <v>8</v>
      </c>
      <c r="M42" s="7">
        <v>3</v>
      </c>
      <c r="N42" s="7">
        <f t="shared" si="30"/>
        <v>24</v>
      </c>
      <c r="O42" s="44">
        <v>1</v>
      </c>
      <c r="P42" s="7">
        <v>1</v>
      </c>
      <c r="Q42" s="25" t="s">
        <v>24</v>
      </c>
      <c r="R42" s="35">
        <f t="shared" si="47"/>
        <v>1</v>
      </c>
      <c r="S42" s="7">
        <f t="shared" si="31"/>
        <v>24</v>
      </c>
      <c r="T42" s="7">
        <v>60</v>
      </c>
      <c r="U42" s="7">
        <v>40</v>
      </c>
      <c r="V42" s="7">
        <v>30</v>
      </c>
      <c r="W42" s="7">
        <v>3.95</v>
      </c>
      <c r="X42" s="32">
        <v>13.35</v>
      </c>
      <c r="Y42" s="32">
        <v>11.85</v>
      </c>
      <c r="Z42" s="39">
        <v>45952</v>
      </c>
      <c r="AA42" s="2">
        <v>0.86</v>
      </c>
    </row>
    <row r="43" customHeight="1" spans="1:27">
      <c r="A43" s="7" t="s">
        <v>21</v>
      </c>
      <c r="B43" s="7">
        <v>1675666</v>
      </c>
      <c r="C43" s="7" t="s">
        <v>38</v>
      </c>
      <c r="D43" s="15" t="s">
        <v>25</v>
      </c>
      <c r="E43" s="7">
        <v>3</v>
      </c>
      <c r="F43" s="16">
        <v>2</v>
      </c>
      <c r="G43" s="16">
        <v>2</v>
      </c>
      <c r="H43" s="16">
        <v>2</v>
      </c>
      <c r="I43" s="16">
        <v>1</v>
      </c>
      <c r="J43" s="16">
        <v>1</v>
      </c>
      <c r="K43" s="16" t="s">
        <v>33</v>
      </c>
      <c r="L43" s="16">
        <f t="shared" si="8"/>
        <v>8</v>
      </c>
      <c r="M43" s="7">
        <v>3</v>
      </c>
      <c r="N43" s="7">
        <f t="shared" si="30"/>
        <v>24</v>
      </c>
      <c r="O43" s="44">
        <v>1</v>
      </c>
      <c r="P43" s="7">
        <v>1</v>
      </c>
      <c r="Q43" s="25" t="s">
        <v>24</v>
      </c>
      <c r="R43" s="35">
        <f t="shared" si="47"/>
        <v>1</v>
      </c>
      <c r="S43" s="7">
        <f t="shared" si="31"/>
        <v>24</v>
      </c>
      <c r="T43" s="7">
        <v>60</v>
      </c>
      <c r="U43" s="7">
        <v>40</v>
      </c>
      <c r="V43" s="7">
        <v>30</v>
      </c>
      <c r="W43" s="7">
        <v>3.95</v>
      </c>
      <c r="X43" s="32">
        <v>13.35</v>
      </c>
      <c r="Y43" s="32">
        <v>11.85</v>
      </c>
      <c r="Z43" s="39">
        <v>45952</v>
      </c>
      <c r="AA43" s="2">
        <v>1.2</v>
      </c>
    </row>
    <row r="44" customHeight="1" spans="1:27">
      <c r="A44" s="7" t="s">
        <v>21</v>
      </c>
      <c r="B44" s="7">
        <v>1675665</v>
      </c>
      <c r="C44" s="7" t="s">
        <v>39</v>
      </c>
      <c r="D44" s="15" t="s">
        <v>23</v>
      </c>
      <c r="E44" s="42">
        <v>5</v>
      </c>
      <c r="F44" s="16">
        <v>2</v>
      </c>
      <c r="G44" s="16">
        <v>2</v>
      </c>
      <c r="H44" s="16">
        <v>2</v>
      </c>
      <c r="I44" s="16">
        <v>1</v>
      </c>
      <c r="J44" s="16">
        <v>1</v>
      </c>
      <c r="K44" s="16" t="s">
        <v>33</v>
      </c>
      <c r="L44" s="16">
        <f t="shared" ref="L44" si="48">SUM(F44:K44)</f>
        <v>8</v>
      </c>
      <c r="M44" s="7">
        <v>4</v>
      </c>
      <c r="N44" s="7">
        <f t="shared" ref="N44" si="49">SUM(L44*M44)</f>
        <v>32</v>
      </c>
      <c r="O44" s="44">
        <v>1</v>
      </c>
      <c r="P44" s="7">
        <v>1</v>
      </c>
      <c r="Q44" s="25" t="s">
        <v>24</v>
      </c>
      <c r="R44" s="35">
        <f t="shared" ref="R44" si="50">SUM(P44+O44-1)</f>
        <v>1</v>
      </c>
      <c r="S44" s="7">
        <f t="shared" ref="S44" si="51">SUM(N44*O44)</f>
        <v>32</v>
      </c>
      <c r="T44" s="7">
        <v>60</v>
      </c>
      <c r="U44" s="7">
        <v>40</v>
      </c>
      <c r="V44" s="7">
        <v>30</v>
      </c>
      <c r="W44" s="7">
        <v>3.95</v>
      </c>
      <c r="X44" s="32">
        <v>9</v>
      </c>
      <c r="Y44" s="32">
        <v>15.8</v>
      </c>
      <c r="Z44" s="39">
        <v>45952</v>
      </c>
      <c r="AA44" s="2">
        <v>0.86</v>
      </c>
    </row>
    <row r="45" customHeight="1" spans="1:27">
      <c r="A45" s="7" t="s">
        <v>21</v>
      </c>
      <c r="B45" s="7">
        <v>1675665</v>
      </c>
      <c r="C45" s="7" t="s">
        <v>39</v>
      </c>
      <c r="D45" s="15" t="s">
        <v>23</v>
      </c>
      <c r="E45" s="43"/>
      <c r="F45" s="16">
        <v>2</v>
      </c>
      <c r="G45" s="16">
        <v>2</v>
      </c>
      <c r="H45" s="16">
        <v>2</v>
      </c>
      <c r="I45" s="16">
        <v>1</v>
      </c>
      <c r="J45" s="16">
        <v>1</v>
      </c>
      <c r="K45" s="16" t="s">
        <v>33</v>
      </c>
      <c r="L45" s="16">
        <f t="shared" si="8"/>
        <v>8</v>
      </c>
      <c r="M45" s="7">
        <v>1</v>
      </c>
      <c r="N45" s="7">
        <f t="shared" si="30"/>
        <v>8</v>
      </c>
      <c r="O45" s="44">
        <v>1</v>
      </c>
      <c r="P45" s="7">
        <v>2</v>
      </c>
      <c r="Q45" s="25" t="s">
        <v>24</v>
      </c>
      <c r="R45" s="35">
        <f t="shared" si="47"/>
        <v>2</v>
      </c>
      <c r="S45" s="7">
        <f t="shared" si="31"/>
        <v>8</v>
      </c>
      <c r="T45" s="7">
        <v>60</v>
      </c>
      <c r="U45" s="7">
        <v>40</v>
      </c>
      <c r="V45" s="36">
        <v>15</v>
      </c>
      <c r="W45" s="7">
        <v>3.95</v>
      </c>
      <c r="X45" s="32">
        <v>4.81</v>
      </c>
      <c r="Y45" s="32">
        <v>3.95</v>
      </c>
      <c r="Z45" s="39">
        <v>45952</v>
      </c>
      <c r="AA45" s="2">
        <v>0.86</v>
      </c>
    </row>
    <row r="46" customHeight="1" spans="1:27">
      <c r="A46" s="7" t="s">
        <v>21</v>
      </c>
      <c r="B46" s="7">
        <v>1675665</v>
      </c>
      <c r="C46" s="7" t="s">
        <v>39</v>
      </c>
      <c r="D46" s="15" t="s">
        <v>25</v>
      </c>
      <c r="E46" s="42">
        <v>5</v>
      </c>
      <c r="F46" s="16">
        <v>2</v>
      </c>
      <c r="G46" s="16">
        <v>2</v>
      </c>
      <c r="H46" s="16">
        <v>2</v>
      </c>
      <c r="I46" s="16">
        <v>1</v>
      </c>
      <c r="J46" s="16">
        <v>1</v>
      </c>
      <c r="K46" s="16" t="s">
        <v>33</v>
      </c>
      <c r="L46" s="16">
        <f t="shared" ref="L46" si="52">SUM(F46:K46)</f>
        <v>8</v>
      </c>
      <c r="M46" s="7">
        <v>4</v>
      </c>
      <c r="N46" s="7">
        <f t="shared" ref="N46" si="53">SUM(L46*M46)</f>
        <v>32</v>
      </c>
      <c r="O46" s="44">
        <v>1</v>
      </c>
      <c r="P46" s="7">
        <v>1</v>
      </c>
      <c r="Q46" s="25" t="s">
        <v>24</v>
      </c>
      <c r="R46" s="35">
        <f t="shared" ref="R46" si="54">SUM(P46+O46-1)</f>
        <v>1</v>
      </c>
      <c r="S46" s="7">
        <f t="shared" ref="S46" si="55">SUM(N46*O46)</f>
        <v>32</v>
      </c>
      <c r="T46" s="7">
        <v>60</v>
      </c>
      <c r="U46" s="7">
        <v>40</v>
      </c>
      <c r="V46" s="7">
        <v>30</v>
      </c>
      <c r="W46" s="7">
        <v>3.95</v>
      </c>
      <c r="X46" s="32">
        <v>17</v>
      </c>
      <c r="Y46" s="32">
        <v>15.8</v>
      </c>
      <c r="Z46" s="39">
        <v>45952</v>
      </c>
      <c r="AA46" s="2">
        <v>1.2</v>
      </c>
    </row>
    <row r="47" customHeight="1" spans="1:27">
      <c r="A47" s="7" t="s">
        <v>21</v>
      </c>
      <c r="B47" s="7">
        <v>1675665</v>
      </c>
      <c r="C47" s="7" t="s">
        <v>39</v>
      </c>
      <c r="D47" s="15" t="s">
        <v>25</v>
      </c>
      <c r="E47" s="43"/>
      <c r="F47" s="16">
        <v>2</v>
      </c>
      <c r="G47" s="16">
        <v>2</v>
      </c>
      <c r="H47" s="16">
        <v>2</v>
      </c>
      <c r="I47" s="16">
        <v>1</v>
      </c>
      <c r="J47" s="16">
        <v>1</v>
      </c>
      <c r="K47" s="16" t="s">
        <v>33</v>
      </c>
      <c r="L47" s="16">
        <f t="shared" si="8"/>
        <v>8</v>
      </c>
      <c r="M47" s="7">
        <v>1</v>
      </c>
      <c r="N47" s="7">
        <f t="shared" si="30"/>
        <v>8</v>
      </c>
      <c r="O47" s="44">
        <v>1</v>
      </c>
      <c r="P47" s="7">
        <v>2</v>
      </c>
      <c r="Q47" s="25" t="s">
        <v>24</v>
      </c>
      <c r="R47" s="35">
        <f t="shared" si="47"/>
        <v>2</v>
      </c>
      <c r="S47" s="7">
        <f t="shared" si="31"/>
        <v>8</v>
      </c>
      <c r="T47" s="7">
        <v>60</v>
      </c>
      <c r="U47" s="7">
        <v>40</v>
      </c>
      <c r="V47" s="36">
        <v>15</v>
      </c>
      <c r="W47" s="7">
        <v>3.95</v>
      </c>
      <c r="X47" s="32">
        <v>4.81</v>
      </c>
      <c r="Y47" s="32">
        <v>3.95</v>
      </c>
      <c r="Z47" s="39">
        <v>45952</v>
      </c>
      <c r="AA47" s="2">
        <v>1.2</v>
      </c>
    </row>
    <row r="48" customHeight="1" spans="1:27">
      <c r="A48" s="7" t="s">
        <v>21</v>
      </c>
      <c r="B48" s="7">
        <v>1675664</v>
      </c>
      <c r="C48" s="7" t="s">
        <v>40</v>
      </c>
      <c r="D48" s="15" t="s">
        <v>23</v>
      </c>
      <c r="E48" s="7">
        <v>9</v>
      </c>
      <c r="F48" s="16">
        <v>2</v>
      </c>
      <c r="G48" s="16">
        <v>2</v>
      </c>
      <c r="H48" s="16">
        <v>2</v>
      </c>
      <c r="I48" s="16">
        <v>1</v>
      </c>
      <c r="J48" s="16">
        <v>1</v>
      </c>
      <c r="K48" s="16" t="s">
        <v>33</v>
      </c>
      <c r="L48" s="16">
        <f t="shared" ref="L48" si="56">SUM(F48:K48)</f>
        <v>8</v>
      </c>
      <c r="M48" s="7">
        <v>4</v>
      </c>
      <c r="N48" s="7">
        <f t="shared" ref="N48" si="57">SUM(L48*M48)</f>
        <v>32</v>
      </c>
      <c r="O48" s="44">
        <v>2</v>
      </c>
      <c r="P48" s="7">
        <v>1</v>
      </c>
      <c r="Q48" s="25" t="s">
        <v>24</v>
      </c>
      <c r="R48" s="35">
        <f t="shared" ref="R48" si="58">SUM(P48+O48-1)</f>
        <v>2</v>
      </c>
      <c r="S48" s="7">
        <f t="shared" ref="S48" si="59">SUM(N48*O48)</f>
        <v>64</v>
      </c>
      <c r="T48" s="7">
        <v>60</v>
      </c>
      <c r="U48" s="7">
        <v>40</v>
      </c>
      <c r="V48" s="7">
        <v>30</v>
      </c>
      <c r="W48" s="7">
        <v>3.95</v>
      </c>
      <c r="X48" s="32">
        <v>17</v>
      </c>
      <c r="Y48" s="32">
        <v>15.8</v>
      </c>
      <c r="Z48" s="39">
        <v>45952</v>
      </c>
      <c r="AA48" s="2">
        <v>0.86</v>
      </c>
    </row>
    <row r="49" customHeight="1" spans="1:27">
      <c r="A49" s="7" t="s">
        <v>21</v>
      </c>
      <c r="B49" s="7">
        <v>1675664</v>
      </c>
      <c r="C49" s="7" t="s">
        <v>40</v>
      </c>
      <c r="D49" s="15" t="s">
        <v>23</v>
      </c>
      <c r="E49" s="7">
        <v>9</v>
      </c>
      <c r="F49" s="16">
        <v>2</v>
      </c>
      <c r="G49" s="16">
        <v>2</v>
      </c>
      <c r="H49" s="16">
        <v>2</v>
      </c>
      <c r="I49" s="16">
        <v>1</v>
      </c>
      <c r="J49" s="16">
        <v>1</v>
      </c>
      <c r="K49" s="16" t="s">
        <v>33</v>
      </c>
      <c r="L49" s="16">
        <f t="shared" si="8"/>
        <v>8</v>
      </c>
      <c r="M49" s="7">
        <v>1</v>
      </c>
      <c r="N49" s="7">
        <f t="shared" si="30"/>
        <v>8</v>
      </c>
      <c r="O49" s="44">
        <v>1</v>
      </c>
      <c r="P49" s="7">
        <v>3</v>
      </c>
      <c r="Q49" s="25" t="s">
        <v>24</v>
      </c>
      <c r="R49" s="35">
        <f t="shared" si="47"/>
        <v>3</v>
      </c>
      <c r="S49" s="7">
        <f t="shared" si="31"/>
        <v>8</v>
      </c>
      <c r="T49" s="7">
        <v>60</v>
      </c>
      <c r="U49" s="7">
        <v>40</v>
      </c>
      <c r="V49" s="36">
        <v>15</v>
      </c>
      <c r="W49" s="7">
        <v>3.95</v>
      </c>
      <c r="X49" s="32">
        <v>4.81</v>
      </c>
      <c r="Y49" s="32">
        <v>3.95</v>
      </c>
      <c r="Z49" s="39">
        <v>45952</v>
      </c>
      <c r="AA49" s="2">
        <v>0.86</v>
      </c>
    </row>
    <row r="50" customHeight="1" spans="1:27">
      <c r="A50" s="7" t="s">
        <v>21</v>
      </c>
      <c r="B50" s="7">
        <v>1675664</v>
      </c>
      <c r="C50" s="7" t="s">
        <v>40</v>
      </c>
      <c r="D50" s="15" t="s">
        <v>25</v>
      </c>
      <c r="E50" s="7">
        <v>9</v>
      </c>
      <c r="F50" s="16">
        <v>2</v>
      </c>
      <c r="G50" s="16">
        <v>2</v>
      </c>
      <c r="H50" s="16">
        <v>2</v>
      </c>
      <c r="I50" s="16">
        <v>1</v>
      </c>
      <c r="J50" s="16">
        <v>1</v>
      </c>
      <c r="K50" s="16" t="s">
        <v>33</v>
      </c>
      <c r="L50" s="16">
        <f t="shared" ref="L50" si="60">SUM(F50:K50)</f>
        <v>8</v>
      </c>
      <c r="M50" s="7">
        <v>4</v>
      </c>
      <c r="N50" s="7">
        <f t="shared" si="30"/>
        <v>32</v>
      </c>
      <c r="O50" s="44">
        <v>2</v>
      </c>
      <c r="P50" s="7">
        <v>1</v>
      </c>
      <c r="Q50" s="25" t="s">
        <v>24</v>
      </c>
      <c r="R50" s="35">
        <f t="shared" si="47"/>
        <v>2</v>
      </c>
      <c r="S50" s="7">
        <f t="shared" si="31"/>
        <v>64</v>
      </c>
      <c r="T50" s="7">
        <v>60</v>
      </c>
      <c r="U50" s="7">
        <v>40</v>
      </c>
      <c r="V50" s="7">
        <v>30</v>
      </c>
      <c r="W50" s="7">
        <v>3.95</v>
      </c>
      <c r="X50" s="32">
        <v>17</v>
      </c>
      <c r="Y50" s="32">
        <v>15.8</v>
      </c>
      <c r="Z50" s="39">
        <v>45952</v>
      </c>
      <c r="AA50" s="2">
        <v>1.2</v>
      </c>
    </row>
    <row r="51" customHeight="1" spans="1:27">
      <c r="A51" s="7" t="s">
        <v>21</v>
      </c>
      <c r="B51" s="7">
        <v>1675664</v>
      </c>
      <c r="C51" s="7" t="s">
        <v>40</v>
      </c>
      <c r="D51" s="15" t="s">
        <v>25</v>
      </c>
      <c r="E51" s="7">
        <v>9</v>
      </c>
      <c r="F51" s="16">
        <v>2</v>
      </c>
      <c r="G51" s="16">
        <v>2</v>
      </c>
      <c r="H51" s="16">
        <v>2</v>
      </c>
      <c r="I51" s="16">
        <v>1</v>
      </c>
      <c r="J51" s="16">
        <v>1</v>
      </c>
      <c r="K51" s="16" t="s">
        <v>33</v>
      </c>
      <c r="L51" s="16">
        <f t="shared" si="8"/>
        <v>8</v>
      </c>
      <c r="M51" s="7">
        <v>1</v>
      </c>
      <c r="N51" s="7">
        <f t="shared" ref="N51:N53" si="61">SUM(L51*M51)</f>
        <v>8</v>
      </c>
      <c r="O51" s="44">
        <v>1</v>
      </c>
      <c r="P51" s="7">
        <v>3</v>
      </c>
      <c r="Q51" s="25" t="s">
        <v>24</v>
      </c>
      <c r="R51" s="35">
        <f t="shared" ref="R51:R53" si="62">SUM(P51+O51-1)</f>
        <v>3</v>
      </c>
      <c r="S51" s="7">
        <f t="shared" ref="S51:S53" si="63">SUM(N51*O51)</f>
        <v>8</v>
      </c>
      <c r="T51" s="7">
        <v>60</v>
      </c>
      <c r="U51" s="7">
        <v>40</v>
      </c>
      <c r="V51" s="36">
        <v>15</v>
      </c>
      <c r="W51" s="7">
        <v>3.95</v>
      </c>
      <c r="X51" s="32">
        <v>4.81</v>
      </c>
      <c r="Y51" s="32">
        <v>3.95</v>
      </c>
      <c r="Z51" s="39">
        <v>45952</v>
      </c>
      <c r="AA51" s="2">
        <v>1.2</v>
      </c>
    </row>
    <row r="52" customHeight="1" spans="1:27">
      <c r="A52" s="7" t="s">
        <v>21</v>
      </c>
      <c r="B52" s="7">
        <v>1675663</v>
      </c>
      <c r="C52" s="7" t="s">
        <v>41</v>
      </c>
      <c r="D52" s="15" t="s">
        <v>23</v>
      </c>
      <c r="E52" s="7">
        <v>1</v>
      </c>
      <c r="F52" s="16">
        <v>2</v>
      </c>
      <c r="G52" s="16">
        <v>2</v>
      </c>
      <c r="H52" s="16">
        <v>2</v>
      </c>
      <c r="I52" s="16">
        <v>1</v>
      </c>
      <c r="J52" s="16">
        <v>1</v>
      </c>
      <c r="K52" s="16" t="s">
        <v>33</v>
      </c>
      <c r="L52" s="16">
        <f t="shared" si="8"/>
        <v>8</v>
      </c>
      <c r="M52" s="7">
        <v>1</v>
      </c>
      <c r="N52" s="7">
        <f t="shared" si="61"/>
        <v>8</v>
      </c>
      <c r="O52" s="44">
        <v>1</v>
      </c>
      <c r="P52" s="7">
        <v>1</v>
      </c>
      <c r="Q52" s="25" t="s">
        <v>24</v>
      </c>
      <c r="R52" s="35">
        <f t="shared" si="62"/>
        <v>1</v>
      </c>
      <c r="S52" s="7">
        <f t="shared" si="63"/>
        <v>8</v>
      </c>
      <c r="T52" s="7">
        <v>60</v>
      </c>
      <c r="U52" s="7">
        <v>40</v>
      </c>
      <c r="V52" s="36">
        <v>15</v>
      </c>
      <c r="W52" s="7">
        <v>3.95</v>
      </c>
      <c r="X52" s="32">
        <v>4.81</v>
      </c>
      <c r="Y52" s="32">
        <v>3.95</v>
      </c>
      <c r="Z52" s="39">
        <v>45952</v>
      </c>
      <c r="AA52" s="2">
        <v>1.2</v>
      </c>
    </row>
    <row r="53" customHeight="1" spans="1:27">
      <c r="A53" s="7" t="s">
        <v>21</v>
      </c>
      <c r="B53" s="7">
        <v>1675663</v>
      </c>
      <c r="C53" s="7" t="s">
        <v>41</v>
      </c>
      <c r="D53" s="15" t="s">
        <v>25</v>
      </c>
      <c r="E53" s="7">
        <v>1</v>
      </c>
      <c r="F53" s="16">
        <v>2</v>
      </c>
      <c r="G53" s="16">
        <v>2</v>
      </c>
      <c r="H53" s="16">
        <v>2</v>
      </c>
      <c r="I53" s="16">
        <v>1</v>
      </c>
      <c r="J53" s="16">
        <v>1</v>
      </c>
      <c r="K53" s="16" t="s">
        <v>33</v>
      </c>
      <c r="L53" s="16">
        <f t="shared" si="8"/>
        <v>8</v>
      </c>
      <c r="M53" s="7">
        <v>1</v>
      </c>
      <c r="N53" s="7">
        <f t="shared" si="61"/>
        <v>8</v>
      </c>
      <c r="O53" s="44">
        <v>1</v>
      </c>
      <c r="P53" s="7">
        <v>1</v>
      </c>
      <c r="Q53" s="25" t="s">
        <v>24</v>
      </c>
      <c r="R53" s="35">
        <f t="shared" si="62"/>
        <v>1</v>
      </c>
      <c r="S53" s="7">
        <f t="shared" si="63"/>
        <v>8</v>
      </c>
      <c r="T53" s="7">
        <v>60</v>
      </c>
      <c r="U53" s="7">
        <v>40</v>
      </c>
      <c r="V53" s="36">
        <v>15</v>
      </c>
      <c r="W53" s="7">
        <v>3.95</v>
      </c>
      <c r="X53" s="32">
        <v>4.81</v>
      </c>
      <c r="Y53" s="32">
        <v>3.95</v>
      </c>
      <c r="Z53" s="39">
        <v>45952</v>
      </c>
      <c r="AA53" s="2">
        <v>1.2</v>
      </c>
    </row>
  </sheetData>
  <autoFilter xmlns:etc="http://www.wps.cn/officeDocument/2017/etCustomData" ref="A3:Z53" etc:filterBottomFollowUsedRange="0">
    <extLst/>
  </autoFilter>
  <mergeCells count="32">
    <mergeCell ref="A1:Y1"/>
    <mergeCell ref="F2:K2"/>
    <mergeCell ref="A2:A3"/>
    <mergeCell ref="B2:B3"/>
    <mergeCell ref="C2:C3"/>
    <mergeCell ref="D2:D3"/>
    <mergeCell ref="E2:E3"/>
    <mergeCell ref="E4:E5"/>
    <mergeCell ref="E6:E7"/>
    <mergeCell ref="E10:E11"/>
    <mergeCell ref="E12:E13"/>
    <mergeCell ref="E14:E15"/>
    <mergeCell ref="E16:E17"/>
    <mergeCell ref="E24:E25"/>
    <mergeCell ref="E26:E27"/>
    <mergeCell ref="E28:E29"/>
    <mergeCell ref="E30:E31"/>
    <mergeCell ref="E44:E45"/>
    <mergeCell ref="E46:E47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view="pageBreakPreview" zoomScale="115" zoomScaleNormal="90" workbookViewId="0">
      <pane ySplit="3" topLeftCell="A4" activePane="bottomLeft" state="frozen"/>
      <selection/>
      <selection pane="bottomLeft" activeCell="M19" sqref="M19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17" style="3" customWidth="1"/>
    <col min="5" max="5" width="7.87272727272727" style="2" customWidth="1"/>
    <col min="6" max="11" width="5.75454545454545" style="2" customWidth="1"/>
    <col min="12" max="12" width="6" style="2" customWidth="1"/>
    <col min="13" max="14" width="4.37272727272727" style="2" customWidth="1"/>
    <col min="15" max="15" width="4.37272727272727" style="4" customWidth="1"/>
    <col min="16" max="16" width="4.37272727272727" style="2" customWidth="1"/>
    <col min="17" max="17" width="1.5" style="5" customWidth="1"/>
    <col min="18" max="18" width="4.37272727272727" style="2" customWidth="1"/>
    <col min="19" max="19" width="5.87272727272727" style="2" customWidth="1"/>
    <col min="20" max="22" width="3.5" style="2" customWidth="1"/>
    <col min="23" max="23" width="7.87272727272727" style="2" customWidth="1"/>
    <col min="24" max="24" width="7.12727272727273" style="6" customWidth="1"/>
    <col min="25" max="25" width="6.62727272727273" style="6" customWidth="1"/>
    <col min="26" max="16384" width="7.87272727272727" style="2"/>
  </cols>
  <sheetData>
    <row r="1" customHeight="1" spans="1:26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P1" s="7"/>
      <c r="Q1" s="25"/>
      <c r="R1" s="7"/>
      <c r="S1" s="7"/>
      <c r="T1" s="7"/>
      <c r="U1" s="7"/>
      <c r="V1" s="7"/>
      <c r="W1" s="7"/>
      <c r="X1" s="26"/>
      <c r="Y1" s="26"/>
      <c r="Z1" s="7"/>
    </row>
    <row r="2" customHeight="1" spans="1:2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11"/>
      <c r="K2" s="11"/>
      <c r="L2" s="20" t="s">
        <v>7</v>
      </c>
      <c r="M2" s="20" t="s">
        <v>8</v>
      </c>
      <c r="N2" s="20" t="s">
        <v>9</v>
      </c>
      <c r="O2" s="21" t="s">
        <v>42</v>
      </c>
      <c r="P2" s="21" t="s">
        <v>11</v>
      </c>
      <c r="Q2" s="27"/>
      <c r="R2" s="21" t="s">
        <v>11</v>
      </c>
      <c r="S2" s="21" t="s">
        <v>12</v>
      </c>
      <c r="T2" s="21" t="s">
        <v>13</v>
      </c>
      <c r="U2" s="21" t="s">
        <v>14</v>
      </c>
      <c r="V2" s="21" t="s">
        <v>15</v>
      </c>
      <c r="W2" s="28" t="s">
        <v>16</v>
      </c>
      <c r="X2" s="29" t="s">
        <v>17</v>
      </c>
      <c r="Y2" s="29" t="s">
        <v>18</v>
      </c>
      <c r="Z2" s="7"/>
    </row>
    <row r="3" s="1" customFormat="1" ht="25.5" customHeight="1" spans="1:27">
      <c r="A3" s="12"/>
      <c r="B3" s="12"/>
      <c r="C3" s="12"/>
      <c r="D3" s="13"/>
      <c r="E3" s="14"/>
      <c r="F3" s="14">
        <v>34</v>
      </c>
      <c r="G3" s="14">
        <v>36</v>
      </c>
      <c r="H3" s="14">
        <v>38</v>
      </c>
      <c r="I3" s="14">
        <v>40</v>
      </c>
      <c r="J3" s="14">
        <v>42</v>
      </c>
      <c r="K3" s="14"/>
      <c r="L3" s="12"/>
      <c r="M3" s="12"/>
      <c r="N3" s="12"/>
      <c r="O3" s="12"/>
      <c r="P3" s="12"/>
      <c r="Q3" s="30"/>
      <c r="R3" s="12"/>
      <c r="S3" s="12"/>
      <c r="T3" s="12"/>
      <c r="U3" s="12"/>
      <c r="V3" s="12"/>
      <c r="W3" s="30" t="s">
        <v>16</v>
      </c>
      <c r="X3" s="31"/>
      <c r="Y3" s="31"/>
      <c r="Z3" s="14" t="s">
        <v>19</v>
      </c>
      <c r="AA3" s="38" t="s">
        <v>20</v>
      </c>
    </row>
    <row r="4" customHeight="1" spans="1:27">
      <c r="A4" s="7" t="s">
        <v>21</v>
      </c>
      <c r="B4" s="7">
        <v>1675674</v>
      </c>
      <c r="C4" s="7" t="s">
        <v>43</v>
      </c>
      <c r="D4" s="15" t="s">
        <v>23</v>
      </c>
      <c r="E4" s="16">
        <v>25</v>
      </c>
      <c r="F4" s="16">
        <v>2</v>
      </c>
      <c r="G4" s="16">
        <v>2</v>
      </c>
      <c r="H4" s="16">
        <v>2</v>
      </c>
      <c r="I4" s="16">
        <v>1</v>
      </c>
      <c r="J4" s="16">
        <v>1</v>
      </c>
      <c r="K4" s="16" t="s">
        <v>33</v>
      </c>
      <c r="L4" s="22">
        <f>SUM(F4:K4)</f>
        <v>8</v>
      </c>
      <c r="M4" s="7">
        <v>4</v>
      </c>
      <c r="N4" s="7">
        <f t="shared" ref="N4" si="0">SUM(L4*M4)</f>
        <v>32</v>
      </c>
      <c r="O4" s="11">
        <v>6</v>
      </c>
      <c r="P4" s="7">
        <v>1</v>
      </c>
      <c r="Q4" s="25" t="s">
        <v>24</v>
      </c>
      <c r="R4" s="7">
        <f t="shared" ref="R4" si="1">SUM(P4+O4-1)</f>
        <v>6</v>
      </c>
      <c r="S4" s="7">
        <f t="shared" ref="S4" si="2">SUM(N4*O4)</f>
        <v>192</v>
      </c>
      <c r="T4" s="7">
        <v>60</v>
      </c>
      <c r="U4" s="7">
        <v>40</v>
      </c>
      <c r="V4" s="7">
        <v>30</v>
      </c>
      <c r="W4" s="7">
        <v>3.95</v>
      </c>
      <c r="X4" s="32">
        <v>17</v>
      </c>
      <c r="Y4" s="32">
        <v>15.8</v>
      </c>
      <c r="Z4" s="39">
        <v>45977</v>
      </c>
      <c r="AA4" s="2">
        <v>1.2</v>
      </c>
    </row>
    <row r="5" customHeight="1" spans="1:27">
      <c r="A5" s="7" t="s">
        <v>21</v>
      </c>
      <c r="B5" s="17">
        <v>1675674</v>
      </c>
      <c r="C5" s="17" t="s">
        <v>43</v>
      </c>
      <c r="D5" s="18" t="s">
        <v>23</v>
      </c>
      <c r="E5" s="19">
        <v>25</v>
      </c>
      <c r="F5" s="19">
        <v>2</v>
      </c>
      <c r="G5" s="19">
        <v>2</v>
      </c>
      <c r="H5" s="19">
        <v>2</v>
      </c>
      <c r="I5" s="19">
        <v>1</v>
      </c>
      <c r="J5" s="19">
        <v>1</v>
      </c>
      <c r="K5" s="19" t="s">
        <v>33</v>
      </c>
      <c r="L5" s="19">
        <f>SUM(F5:K5)</f>
        <v>8</v>
      </c>
      <c r="M5" s="17">
        <v>2</v>
      </c>
      <c r="N5" s="17">
        <f t="shared" ref="N5:N15" si="3">SUM(L5*M5)</f>
        <v>16</v>
      </c>
      <c r="O5" s="23">
        <v>1</v>
      </c>
      <c r="P5" s="17">
        <v>7</v>
      </c>
      <c r="Q5" s="33" t="s">
        <v>24</v>
      </c>
      <c r="R5" s="17">
        <f t="shared" ref="R5:R15" si="4">SUM(P5+O5-1)</f>
        <v>7</v>
      </c>
      <c r="S5" s="17">
        <f t="shared" ref="S5:S15" si="5">SUM(N5*O5)</f>
        <v>16</v>
      </c>
      <c r="T5" s="17">
        <v>60</v>
      </c>
      <c r="U5" s="17">
        <v>40</v>
      </c>
      <c r="V5" s="17">
        <v>15</v>
      </c>
      <c r="W5" s="17">
        <v>3.95</v>
      </c>
      <c r="X5" s="34">
        <v>8.76</v>
      </c>
      <c r="Y5" s="34">
        <v>7.9</v>
      </c>
      <c r="Z5" s="40">
        <v>45977</v>
      </c>
      <c r="AA5" s="2">
        <v>0.86</v>
      </c>
    </row>
    <row r="6" customHeight="1" spans="1:27">
      <c r="A6" s="7" t="s">
        <v>21</v>
      </c>
      <c r="B6" s="7">
        <v>1675674</v>
      </c>
      <c r="C6" s="7" t="s">
        <v>43</v>
      </c>
      <c r="D6" s="15" t="s">
        <v>25</v>
      </c>
      <c r="E6" s="16">
        <v>25</v>
      </c>
      <c r="F6" s="16">
        <v>2</v>
      </c>
      <c r="G6" s="16">
        <v>2</v>
      </c>
      <c r="H6" s="16">
        <v>2</v>
      </c>
      <c r="I6" s="16">
        <v>1</v>
      </c>
      <c r="J6" s="16">
        <v>1</v>
      </c>
      <c r="K6" s="16" t="s">
        <v>33</v>
      </c>
      <c r="L6" s="22">
        <f>SUM(F6:K6)</f>
        <v>8</v>
      </c>
      <c r="M6" s="7">
        <v>4</v>
      </c>
      <c r="N6" s="7">
        <f t="shared" ref="N6" si="6">SUM(L6*M6)</f>
        <v>32</v>
      </c>
      <c r="O6" s="11">
        <v>6</v>
      </c>
      <c r="P6" s="7">
        <v>1</v>
      </c>
      <c r="Q6" s="25" t="s">
        <v>24</v>
      </c>
      <c r="R6" s="35">
        <f t="shared" ref="R6" si="7">SUM(P6+O6-1)</f>
        <v>6</v>
      </c>
      <c r="S6" s="7">
        <f t="shared" ref="S6" si="8">SUM(N6*O6)</f>
        <v>192</v>
      </c>
      <c r="T6" s="7">
        <v>60</v>
      </c>
      <c r="U6" s="7">
        <v>40</v>
      </c>
      <c r="V6" s="7">
        <v>30</v>
      </c>
      <c r="W6" s="7">
        <v>3.95</v>
      </c>
      <c r="X6" s="32">
        <v>17</v>
      </c>
      <c r="Y6" s="32">
        <v>15.8</v>
      </c>
      <c r="Z6" s="39">
        <v>45977</v>
      </c>
      <c r="AA6" s="2">
        <v>1.2</v>
      </c>
    </row>
    <row r="7" customHeight="1" spans="1:27">
      <c r="A7" s="7" t="s">
        <v>21</v>
      </c>
      <c r="B7" s="7">
        <v>1675674</v>
      </c>
      <c r="C7" s="7" t="s">
        <v>43</v>
      </c>
      <c r="D7" s="15" t="s">
        <v>25</v>
      </c>
      <c r="E7" s="16">
        <v>25</v>
      </c>
      <c r="F7" s="16">
        <v>2</v>
      </c>
      <c r="G7" s="16">
        <v>2</v>
      </c>
      <c r="H7" s="16">
        <v>2</v>
      </c>
      <c r="I7" s="16">
        <v>1</v>
      </c>
      <c r="J7" s="16">
        <v>1</v>
      </c>
      <c r="K7" s="16" t="s">
        <v>33</v>
      </c>
      <c r="L7" s="22">
        <f>SUM(F7:K7)</f>
        <v>8</v>
      </c>
      <c r="M7" s="7">
        <v>1</v>
      </c>
      <c r="N7" s="7">
        <f t="shared" si="3"/>
        <v>8</v>
      </c>
      <c r="O7" s="11">
        <v>1</v>
      </c>
      <c r="P7" s="7">
        <v>7</v>
      </c>
      <c r="Q7" s="25" t="s">
        <v>24</v>
      </c>
      <c r="R7" s="35">
        <f t="shared" si="4"/>
        <v>7</v>
      </c>
      <c r="S7" s="7">
        <f t="shared" si="5"/>
        <v>8</v>
      </c>
      <c r="T7" s="7">
        <v>60</v>
      </c>
      <c r="U7" s="7">
        <v>40</v>
      </c>
      <c r="V7" s="36">
        <v>15</v>
      </c>
      <c r="W7" s="7">
        <v>3.95</v>
      </c>
      <c r="X7" s="32">
        <v>4.81</v>
      </c>
      <c r="Y7" s="32">
        <v>3.95</v>
      </c>
      <c r="Z7" s="39">
        <v>45977</v>
      </c>
      <c r="AA7" s="2">
        <v>0.86</v>
      </c>
    </row>
    <row r="8" customHeight="1" spans="1:27">
      <c r="A8" s="7" t="s">
        <v>21</v>
      </c>
      <c r="B8" s="7">
        <v>1675662</v>
      </c>
      <c r="C8" s="7" t="s">
        <v>44</v>
      </c>
      <c r="D8" s="15" t="s">
        <v>23</v>
      </c>
      <c r="E8" s="16">
        <v>9</v>
      </c>
      <c r="F8" s="16">
        <v>2</v>
      </c>
      <c r="G8" s="16">
        <v>2</v>
      </c>
      <c r="H8" s="16">
        <v>2</v>
      </c>
      <c r="I8" s="16">
        <v>1</v>
      </c>
      <c r="J8" s="16">
        <v>1</v>
      </c>
      <c r="K8" s="16" t="s">
        <v>33</v>
      </c>
      <c r="L8" s="22">
        <f t="shared" ref="L8" si="9">SUM(F8:K8)</f>
        <v>8</v>
      </c>
      <c r="M8" s="7">
        <v>4</v>
      </c>
      <c r="N8" s="7">
        <f t="shared" ref="N8" si="10">SUM(L8*M8)</f>
        <v>32</v>
      </c>
      <c r="O8" s="11">
        <v>2</v>
      </c>
      <c r="P8" s="7">
        <v>1</v>
      </c>
      <c r="Q8" s="25" t="s">
        <v>24</v>
      </c>
      <c r="R8" s="35">
        <f t="shared" ref="R8" si="11">SUM(P8+O8-1)</f>
        <v>2</v>
      </c>
      <c r="S8" s="7">
        <f t="shared" ref="S8" si="12">SUM(N8*O8)</f>
        <v>64</v>
      </c>
      <c r="T8" s="7">
        <v>60</v>
      </c>
      <c r="U8" s="7">
        <v>40</v>
      </c>
      <c r="V8" s="7">
        <v>30</v>
      </c>
      <c r="W8" s="7">
        <v>3.95</v>
      </c>
      <c r="X8" s="32">
        <v>17</v>
      </c>
      <c r="Y8" s="32">
        <v>15.8</v>
      </c>
      <c r="Z8" s="39">
        <v>45977</v>
      </c>
      <c r="AA8" s="2">
        <v>1.2</v>
      </c>
    </row>
    <row r="9" customHeight="1" spans="1:27">
      <c r="A9" s="7" t="s">
        <v>21</v>
      </c>
      <c r="B9" s="7">
        <v>1675662</v>
      </c>
      <c r="C9" s="7" t="s">
        <v>44</v>
      </c>
      <c r="D9" s="15" t="s">
        <v>23</v>
      </c>
      <c r="E9" s="16">
        <v>9</v>
      </c>
      <c r="F9" s="16">
        <v>2</v>
      </c>
      <c r="G9" s="16">
        <v>2</v>
      </c>
      <c r="H9" s="16">
        <v>2</v>
      </c>
      <c r="I9" s="16">
        <v>1</v>
      </c>
      <c r="J9" s="16">
        <v>1</v>
      </c>
      <c r="K9" s="16" t="s">
        <v>33</v>
      </c>
      <c r="L9" s="22">
        <f t="shared" ref="L9:L15" si="13">SUM(F9:K9)</f>
        <v>8</v>
      </c>
      <c r="M9" s="7">
        <v>1</v>
      </c>
      <c r="N9" s="7">
        <f t="shared" si="3"/>
        <v>8</v>
      </c>
      <c r="O9" s="11">
        <v>1</v>
      </c>
      <c r="P9" s="7">
        <v>3</v>
      </c>
      <c r="Q9" s="25" t="s">
        <v>24</v>
      </c>
      <c r="R9" s="35">
        <f t="shared" si="4"/>
        <v>3</v>
      </c>
      <c r="S9" s="7">
        <f t="shared" si="5"/>
        <v>8</v>
      </c>
      <c r="T9" s="7">
        <v>60</v>
      </c>
      <c r="U9" s="7">
        <v>40</v>
      </c>
      <c r="V9" s="36">
        <v>15</v>
      </c>
      <c r="W9" s="7">
        <v>3.95</v>
      </c>
      <c r="X9" s="32">
        <v>4.81</v>
      </c>
      <c r="Y9" s="32">
        <v>3.95</v>
      </c>
      <c r="Z9" s="39">
        <v>45977</v>
      </c>
      <c r="AA9" s="2">
        <v>0.86</v>
      </c>
    </row>
    <row r="10" customHeight="1" spans="1:27">
      <c r="A10" s="7" t="s">
        <v>21</v>
      </c>
      <c r="B10" s="7">
        <v>1675662</v>
      </c>
      <c r="C10" s="7" t="s">
        <v>44</v>
      </c>
      <c r="D10" s="15" t="s">
        <v>25</v>
      </c>
      <c r="E10" s="16">
        <v>9</v>
      </c>
      <c r="F10" s="16">
        <v>2</v>
      </c>
      <c r="G10" s="16">
        <v>2</v>
      </c>
      <c r="H10" s="16">
        <v>2</v>
      </c>
      <c r="I10" s="16">
        <v>1</v>
      </c>
      <c r="J10" s="16">
        <v>1</v>
      </c>
      <c r="K10" s="16" t="s">
        <v>33</v>
      </c>
      <c r="L10" s="22">
        <f t="shared" ref="L10" si="14">SUM(F10:K10)</f>
        <v>8</v>
      </c>
      <c r="M10" s="7">
        <v>4</v>
      </c>
      <c r="N10" s="7">
        <f t="shared" ref="N10" si="15">SUM(L10*M10)</f>
        <v>32</v>
      </c>
      <c r="O10" s="11">
        <v>2</v>
      </c>
      <c r="P10" s="7">
        <v>1</v>
      </c>
      <c r="Q10" s="25" t="s">
        <v>24</v>
      </c>
      <c r="R10" s="35">
        <f t="shared" ref="R10" si="16">SUM(P10+O10-1)</f>
        <v>2</v>
      </c>
      <c r="S10" s="7">
        <f t="shared" ref="S10" si="17">SUM(N10*O10)</f>
        <v>64</v>
      </c>
      <c r="T10" s="7">
        <v>60</v>
      </c>
      <c r="U10" s="7">
        <v>40</v>
      </c>
      <c r="V10" s="7">
        <v>30</v>
      </c>
      <c r="W10" s="7">
        <v>3.95</v>
      </c>
      <c r="X10" s="32">
        <v>17</v>
      </c>
      <c r="Y10" s="32">
        <v>15.8</v>
      </c>
      <c r="Z10" s="39">
        <v>45977</v>
      </c>
      <c r="AA10" s="2">
        <v>1.2</v>
      </c>
    </row>
    <row r="11" customHeight="1" spans="1:27">
      <c r="A11" s="7" t="s">
        <v>21</v>
      </c>
      <c r="B11" s="7">
        <v>1675662</v>
      </c>
      <c r="C11" s="7" t="s">
        <v>44</v>
      </c>
      <c r="D11" s="15" t="s">
        <v>25</v>
      </c>
      <c r="E11" s="16">
        <v>9</v>
      </c>
      <c r="F11" s="16">
        <v>2</v>
      </c>
      <c r="G11" s="16">
        <v>2</v>
      </c>
      <c r="H11" s="16">
        <v>2</v>
      </c>
      <c r="I11" s="16">
        <v>1</v>
      </c>
      <c r="J11" s="16">
        <v>1</v>
      </c>
      <c r="K11" s="16" t="s">
        <v>33</v>
      </c>
      <c r="L11" s="22">
        <f t="shared" si="13"/>
        <v>8</v>
      </c>
      <c r="M11" s="7">
        <v>1</v>
      </c>
      <c r="N11" s="7">
        <f t="shared" si="3"/>
        <v>8</v>
      </c>
      <c r="O11" s="11">
        <v>1</v>
      </c>
      <c r="P11" s="7">
        <v>3</v>
      </c>
      <c r="Q11" s="25" t="s">
        <v>24</v>
      </c>
      <c r="R11" s="35">
        <f t="shared" si="4"/>
        <v>3</v>
      </c>
      <c r="S11" s="7">
        <f t="shared" si="5"/>
        <v>8</v>
      </c>
      <c r="T11" s="7">
        <v>60</v>
      </c>
      <c r="U11" s="7">
        <v>40</v>
      </c>
      <c r="V11" s="36">
        <v>15</v>
      </c>
      <c r="W11" s="7">
        <v>3.95</v>
      </c>
      <c r="X11" s="32">
        <v>4.81</v>
      </c>
      <c r="Y11" s="32">
        <v>3.95</v>
      </c>
      <c r="Z11" s="39">
        <v>45977</v>
      </c>
      <c r="AA11" s="2">
        <v>0.86</v>
      </c>
    </row>
    <row r="12" customHeight="1" spans="1:27">
      <c r="A12" s="7" t="s">
        <v>21</v>
      </c>
      <c r="B12" s="7">
        <v>1675683</v>
      </c>
      <c r="C12" s="7" t="s">
        <v>45</v>
      </c>
      <c r="D12" s="15" t="s">
        <v>23</v>
      </c>
      <c r="E12" s="16">
        <v>18</v>
      </c>
      <c r="F12" s="16">
        <v>2</v>
      </c>
      <c r="G12" s="16">
        <v>2</v>
      </c>
      <c r="H12" s="16">
        <v>2</v>
      </c>
      <c r="I12" s="16">
        <v>1</v>
      </c>
      <c r="J12" s="16">
        <v>1</v>
      </c>
      <c r="K12" s="16" t="s">
        <v>33</v>
      </c>
      <c r="L12" s="22">
        <f t="shared" ref="L12" si="18">SUM(F12:K12)</f>
        <v>8</v>
      </c>
      <c r="M12" s="7">
        <v>4</v>
      </c>
      <c r="N12" s="7">
        <f t="shared" ref="N12" si="19">SUM(L12*M12)</f>
        <v>32</v>
      </c>
      <c r="O12" s="11">
        <v>1</v>
      </c>
      <c r="P12" s="7">
        <v>1</v>
      </c>
      <c r="Q12" s="25" t="s">
        <v>24</v>
      </c>
      <c r="R12" s="35">
        <f t="shared" ref="R12" si="20">SUM(P12+O12-1)</f>
        <v>1</v>
      </c>
      <c r="S12" s="7">
        <f t="shared" ref="S12" si="21">SUM(N12*O12)</f>
        <v>32</v>
      </c>
      <c r="T12" s="7">
        <v>60</v>
      </c>
      <c r="U12" s="7">
        <v>40</v>
      </c>
      <c r="V12" s="7">
        <v>30</v>
      </c>
      <c r="W12" s="7">
        <v>3.95</v>
      </c>
      <c r="X12" s="32">
        <v>17</v>
      </c>
      <c r="Y12" s="32">
        <v>15.8</v>
      </c>
      <c r="Z12" s="39">
        <v>45977</v>
      </c>
      <c r="AA12" s="2">
        <v>1.2</v>
      </c>
    </row>
    <row r="13" customHeight="1" spans="1:27">
      <c r="A13" s="7" t="s">
        <v>21</v>
      </c>
      <c r="B13" s="7">
        <v>1675683</v>
      </c>
      <c r="C13" s="7" t="s">
        <v>45</v>
      </c>
      <c r="D13" s="15" t="s">
        <v>23</v>
      </c>
      <c r="E13" s="16">
        <v>18</v>
      </c>
      <c r="F13" s="16">
        <v>2</v>
      </c>
      <c r="G13" s="16">
        <v>2</v>
      </c>
      <c r="H13" s="16">
        <v>2</v>
      </c>
      <c r="I13" s="16">
        <v>1</v>
      </c>
      <c r="J13" s="16">
        <v>1</v>
      </c>
      <c r="K13" s="16" t="s">
        <v>33</v>
      </c>
      <c r="L13" s="22">
        <f t="shared" si="13"/>
        <v>8</v>
      </c>
      <c r="M13" s="7">
        <v>2</v>
      </c>
      <c r="N13" s="7">
        <f t="shared" si="3"/>
        <v>16</v>
      </c>
      <c r="O13" s="11">
        <v>1</v>
      </c>
      <c r="P13" s="7">
        <v>2</v>
      </c>
      <c r="Q13" s="25" t="s">
        <v>24</v>
      </c>
      <c r="R13" s="35">
        <f t="shared" si="4"/>
        <v>2</v>
      </c>
      <c r="S13" s="7">
        <f t="shared" si="5"/>
        <v>16</v>
      </c>
      <c r="T13" s="7">
        <v>60</v>
      </c>
      <c r="U13" s="7">
        <v>40</v>
      </c>
      <c r="V13" s="36">
        <v>15</v>
      </c>
      <c r="W13" s="7">
        <v>3.95</v>
      </c>
      <c r="X13" s="32">
        <v>4.81</v>
      </c>
      <c r="Y13" s="32">
        <v>3.95</v>
      </c>
      <c r="Z13" s="39">
        <v>45977</v>
      </c>
      <c r="AA13" s="2">
        <v>0.86</v>
      </c>
    </row>
    <row r="14" customHeight="1" spans="1:27">
      <c r="A14" s="7" t="s">
        <v>21</v>
      </c>
      <c r="B14" s="7">
        <v>1675683</v>
      </c>
      <c r="C14" s="7" t="s">
        <v>45</v>
      </c>
      <c r="D14" s="15" t="s">
        <v>25</v>
      </c>
      <c r="E14" s="16">
        <v>18</v>
      </c>
      <c r="F14" s="16">
        <v>2</v>
      </c>
      <c r="G14" s="16">
        <v>2</v>
      </c>
      <c r="H14" s="16">
        <v>2</v>
      </c>
      <c r="I14" s="16">
        <v>1</v>
      </c>
      <c r="J14" s="16">
        <v>1</v>
      </c>
      <c r="K14" s="16" t="s">
        <v>33</v>
      </c>
      <c r="L14" s="22">
        <f t="shared" ref="L14" si="22">SUM(F14:K14)</f>
        <v>8</v>
      </c>
      <c r="M14" s="7">
        <v>4</v>
      </c>
      <c r="N14" s="7">
        <f t="shared" ref="N14" si="23">SUM(L14*M14)</f>
        <v>32</v>
      </c>
      <c r="O14" s="11">
        <v>4</v>
      </c>
      <c r="P14" s="7">
        <v>1</v>
      </c>
      <c r="Q14" s="25" t="s">
        <v>24</v>
      </c>
      <c r="R14" s="35">
        <f t="shared" ref="R14" si="24">SUM(P14+O14-1)</f>
        <v>4</v>
      </c>
      <c r="S14" s="7">
        <f t="shared" ref="S14" si="25">SUM(N14*O14)</f>
        <v>128</v>
      </c>
      <c r="T14" s="7">
        <v>60</v>
      </c>
      <c r="U14" s="7">
        <v>40</v>
      </c>
      <c r="V14" s="7">
        <v>30</v>
      </c>
      <c r="W14" s="7">
        <v>3.95</v>
      </c>
      <c r="X14" s="32">
        <v>17</v>
      </c>
      <c r="Y14" s="32">
        <v>15.8</v>
      </c>
      <c r="Z14" s="39">
        <v>45977</v>
      </c>
      <c r="AA14" s="2">
        <v>1.2</v>
      </c>
    </row>
    <row r="15" customHeight="1" spans="1:27">
      <c r="A15" s="7" t="s">
        <v>21</v>
      </c>
      <c r="B15" s="7">
        <v>1675683</v>
      </c>
      <c r="C15" s="7" t="s">
        <v>45</v>
      </c>
      <c r="D15" s="15" t="s">
        <v>25</v>
      </c>
      <c r="E15" s="16">
        <v>18</v>
      </c>
      <c r="F15" s="16">
        <v>2</v>
      </c>
      <c r="G15" s="16">
        <v>2</v>
      </c>
      <c r="H15" s="16">
        <v>2</v>
      </c>
      <c r="I15" s="16">
        <v>1</v>
      </c>
      <c r="J15" s="16">
        <v>1</v>
      </c>
      <c r="K15" s="16" t="s">
        <v>33</v>
      </c>
      <c r="L15" s="22">
        <f t="shared" si="13"/>
        <v>8</v>
      </c>
      <c r="M15" s="7">
        <v>2</v>
      </c>
      <c r="N15" s="7">
        <f t="shared" si="3"/>
        <v>16</v>
      </c>
      <c r="O15" s="11">
        <v>1</v>
      </c>
      <c r="P15" s="7">
        <v>5</v>
      </c>
      <c r="Q15" s="25" t="s">
        <v>24</v>
      </c>
      <c r="R15" s="35">
        <f t="shared" si="4"/>
        <v>5</v>
      </c>
      <c r="S15" s="7">
        <f t="shared" si="5"/>
        <v>16</v>
      </c>
      <c r="T15" s="7">
        <v>60</v>
      </c>
      <c r="U15" s="7">
        <v>40</v>
      </c>
      <c r="V15" s="36">
        <v>15</v>
      </c>
      <c r="W15" s="7">
        <v>3.95</v>
      </c>
      <c r="X15" s="32">
        <v>4.81</v>
      </c>
      <c r="Y15" s="32">
        <v>3.95</v>
      </c>
      <c r="Z15" s="39">
        <v>45977</v>
      </c>
      <c r="AA15" s="2">
        <v>0.86</v>
      </c>
    </row>
    <row r="16" customHeight="1" spans="13:13">
      <c r="M16" s="24"/>
    </row>
    <row r="18" customHeight="1" spans="24:24">
      <c r="X18" s="37"/>
    </row>
  </sheetData>
  <autoFilter xmlns:etc="http://www.wps.cn/officeDocument/2017/etCustomData" ref="A3:Z15" etc:filterBottomFollowUsedRange="0">
    <extLst/>
  </autoFilter>
  <mergeCells count="20">
    <mergeCell ref="A1:Y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2025-10-10T06:55:00Z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2052-12.1.0.22529</vt:lpwstr>
  </property>
</Properties>
</file>