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尺码条" sheetId="1" r:id="rId1"/>
    <sheet name="明细" sheetId="2" r:id="rId2"/>
  </sheets>
  <definedNames>
    <definedName name="_xlnm.Print_Area" localSheetId="0">尺码条!$A$1:$F$18</definedName>
    <definedName name="_xlnm.Print_Area" localSheetId="1">明细!$A$1:$H$19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<sst xmlns="http://schemas.openxmlformats.org/spreadsheetml/2006/main" count="45" uniqueCount="30">
  <si>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 xml:space="preserve">买卖双方根据下列条款定立本合同   </t>
  </si>
  <si>
    <t>辅料名称</t>
  </si>
  <si>
    <t>颜色/图片</t>
  </si>
  <si>
    <t>尺码</t>
  </si>
  <si>
    <t>大货订购数（张）</t>
  </si>
  <si>
    <t>大货样（大货样单独放一个箱子里，寄客户办公室）</t>
  </si>
  <si>
    <t>澳大利亚单 PP尺码条 大货</t>
  </si>
  <si>
    <t xml:space="preserve">PP材质
material: 0.15mm PP with 1 adhesive strip
Size:1.25" w x 25.5"l </t>
  </si>
  <si>
    <t>S</t>
  </si>
  <si>
    <t>M</t>
  </si>
  <si>
    <t>L</t>
  </si>
  <si>
    <t>XL</t>
  </si>
  <si>
    <t>XXL</t>
  </si>
  <si>
    <t>澳大利亚单
PP尺码条-备用</t>
  </si>
  <si>
    <t>备用尺码条单独放在一个箱子里面</t>
  </si>
  <si>
    <t>无开版费</t>
  </si>
  <si>
    <t>合计</t>
  </si>
  <si>
    <t>大货交期：</t>
  </si>
  <si>
    <t xml:space="preserve">  </t>
  </si>
  <si>
    <t>交货地点：</t>
  </si>
  <si>
    <t>送到甲方指定地点。</t>
  </si>
  <si>
    <t>运费结算：</t>
  </si>
  <si>
    <t>由乙方负责承担运输费用。</t>
  </si>
  <si>
    <t>质量标准：</t>
  </si>
  <si>
    <t>测试要求：过COSTCO物理化学测试
不可有色差
腰封所粘双面胶粘性一定要好</t>
  </si>
  <si>
    <t>订单数</t>
  </si>
  <si>
    <t>含备次3%</t>
  </si>
  <si>
    <t>订购数</t>
  </si>
  <si>
    <t>澳大利亚单</t>
  </si>
  <si>
    <t>澳大利亚单备用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</si>
</sst>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3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5"/>
      <color indexed="8"/>
      <name val="Arial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Down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9" fillId="0" borderId="0"/>
    <xf numFmtId="0" fontId="3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0" borderId="0"/>
    <xf numFmtId="0" fontId="31" fillId="0" borderId="0"/>
    <xf numFmtId="0" fontId="32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7" fontId="2" fillId="0" borderId="1" xfId="0" applyNumberFormat="1" applyFont="1" applyFill="1" applyBorder="1" applyAlignment="1">
      <alignment horizontal="center" vertical="center"/>
    </xf>
    <xf numFmtId="7" fontId="2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58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889000</xdr:colOff>
      <xdr:row>3</xdr:row>
      <xdr:rowOff>108585</xdr:rowOff>
    </xdr:from>
    <xdr:to>
      <xdr:col>1</xdr:col>
      <xdr:colOff>2835910</xdr:colOff>
      <xdr:row>11</xdr:row>
      <xdr:rowOff>385445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5855" y="1080135"/>
          <a:ext cx="194691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55880</xdr:colOff>
      <xdr:row>1</xdr:row>
      <xdr:rowOff>77470</xdr:rowOff>
    </xdr:from>
    <xdr:to>
      <xdr:col>1</xdr:col>
      <xdr:colOff>1254760</xdr:colOff>
      <xdr:row>10</xdr:row>
      <xdr:rowOff>159385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7250" y="287020"/>
          <a:ext cx="1198880" cy="196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11</xdr:row>
      <xdr:rowOff>86360</xdr:rowOff>
    </xdr:from>
    <xdr:to>
      <xdr:col>4</xdr:col>
      <xdr:colOff>303530</xdr:colOff>
      <xdr:row>18</xdr:row>
      <xdr:rowOff>155575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1370" y="2391410"/>
          <a:ext cx="3045460" cy="1536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view="pageBreakPreview" zoomScale="70" zoomScaleNormal="100" workbookViewId="0">
      <selection activeCell="E3" sqref="E3:E12"/>
    </sheetView>
  </sheetViews>
  <sheetFormatPr defaultColWidth="9" defaultRowHeight="14"/>
  <cols>
    <col min="1" max="1" width="21.5727272727273" customWidth="1"/>
    <col min="2" max="2" width="60.7727272727273" customWidth="1"/>
    <col min="3" max="3" width="13.5272727272727" customWidth="1"/>
    <col min="4" max="4" width="16.8727272727273" customWidth="1"/>
    <col min="5" max="6" width="23.8909090909091" customWidth="1"/>
  </cols>
  <sheetData>
    <row r="1" ht="14.5" spans="1:6">
      <c r="A1" s="15" t="s">
        <v>0</v>
      </c>
      <c r="B1" s="15"/>
      <c r="C1" s="15"/>
      <c r="D1" s="15"/>
      <c r="E1" s="15"/>
      <c r="F1" s="15"/>
    </row>
    <row r="2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/>
    </row>
    <row r="3" ht="32" customHeight="1" spans="1:6">
      <c r="A3" s="18" t="s">
        <v>6</v>
      </c>
      <c r="B3" s="19" t="s">
        <v>7</v>
      </c>
      <c r="C3" s="20" t="s">
        <v>8</v>
      </c>
      <c r="D3" s="21">
        <f>明细!F2</f>
        <v>4800</v>
      </c>
      <c r="E3" s="22">
        <v>20</v>
      </c>
      <c r="F3" s="23"/>
    </row>
    <row r="4" customFormat="1" ht="32" customHeight="1" spans="1:6">
      <c r="A4" s="18"/>
      <c r="B4" s="24"/>
      <c r="C4" s="20" t="s">
        <v>9</v>
      </c>
      <c r="D4" s="21">
        <f>明细!F3</f>
        <v>6700</v>
      </c>
      <c r="E4" s="22">
        <v>20</v>
      </c>
      <c r="F4" s="23"/>
    </row>
    <row r="5" customFormat="1" ht="32" customHeight="1" spans="1:6">
      <c r="A5" s="18"/>
      <c r="B5" s="24"/>
      <c r="C5" s="20" t="s">
        <v>10</v>
      </c>
      <c r="D5" s="21">
        <f>明细!F4</f>
        <v>4900</v>
      </c>
      <c r="E5" s="22">
        <v>20</v>
      </c>
      <c r="F5" s="23"/>
    </row>
    <row r="6" customFormat="1" ht="32" customHeight="1" spans="1:6">
      <c r="A6" s="18"/>
      <c r="B6" s="24"/>
      <c r="C6" s="20" t="s">
        <v>11</v>
      </c>
      <c r="D6" s="21">
        <f>明细!F5</f>
        <v>4300</v>
      </c>
      <c r="E6" s="22">
        <v>20</v>
      </c>
      <c r="F6" s="23"/>
    </row>
    <row r="7" customFormat="1" ht="32" customHeight="1" spans="1:6">
      <c r="A7" s="18"/>
      <c r="B7" s="24"/>
      <c r="C7" s="20" t="s">
        <v>12</v>
      </c>
      <c r="D7" s="21">
        <f>明细!F6</f>
        <v>250</v>
      </c>
      <c r="E7" s="22">
        <v>20</v>
      </c>
      <c r="F7" s="23"/>
    </row>
    <row r="8" customFormat="1" ht="32" customHeight="1" spans="1:6">
      <c r="A8" s="25" t="s">
        <v>13</v>
      </c>
      <c r="B8" s="24"/>
      <c r="C8" s="20" t="s">
        <v>8</v>
      </c>
      <c r="D8" s="21">
        <f>明细!F7</f>
        <v>300</v>
      </c>
      <c r="E8" s="22">
        <v>20</v>
      </c>
      <c r="F8" s="26" t="s">
        <v>14</v>
      </c>
    </row>
    <row r="9" customFormat="1" ht="32" customHeight="1" spans="1:6">
      <c r="A9" s="27"/>
      <c r="B9" s="24"/>
      <c r="C9" s="20" t="s">
        <v>9</v>
      </c>
      <c r="D9" s="21">
        <f>明细!F8</f>
        <v>400</v>
      </c>
      <c r="E9" s="22">
        <v>20</v>
      </c>
      <c r="F9" s="26"/>
    </row>
    <row r="10" customFormat="1" ht="32" customHeight="1" spans="1:6">
      <c r="A10" s="27"/>
      <c r="B10" s="24"/>
      <c r="C10" s="20" t="s">
        <v>10</v>
      </c>
      <c r="D10" s="21">
        <f>明细!F9</f>
        <v>300</v>
      </c>
      <c r="E10" s="22">
        <v>20</v>
      </c>
      <c r="F10" s="26"/>
    </row>
    <row r="11" customFormat="1" ht="32" customHeight="1" spans="1:6">
      <c r="A11" s="18"/>
      <c r="B11" s="24"/>
      <c r="C11" s="20" t="s">
        <v>11</v>
      </c>
      <c r="D11" s="21">
        <f>明细!F10</f>
        <v>250</v>
      </c>
      <c r="E11" s="22">
        <v>20</v>
      </c>
      <c r="F11" s="28"/>
    </row>
    <row r="12" customFormat="1" ht="32" customHeight="1" spans="1:6">
      <c r="A12" s="18"/>
      <c r="B12" s="24"/>
      <c r="C12" s="20" t="s">
        <v>12</v>
      </c>
      <c r="D12" s="21">
        <f>明细!F11</f>
        <v>20</v>
      </c>
      <c r="E12" s="22">
        <v>20</v>
      </c>
      <c r="F12" s="28"/>
    </row>
    <row r="13" ht="18" customHeight="1" spans="1:10">
      <c r="A13" s="29" t="s">
        <v>15</v>
      </c>
      <c r="B13" s="30"/>
      <c r="C13" s="30"/>
      <c r="D13" s="30"/>
      <c r="E13" s="31"/>
      <c r="F13" s="32"/>
      <c r="G13" s="33"/>
      <c r="H13" s="34"/>
      <c r="I13" s="33"/>
      <c r="J13" s="33"/>
    </row>
    <row r="14" ht="18" customHeight="1" spans="1:6">
      <c r="A14" s="35" t="s">
        <v>16</v>
      </c>
      <c r="B14" s="35"/>
      <c r="C14" s="35"/>
      <c r="D14" s="16">
        <f>SUM(D3:D12)</f>
        <v>22220</v>
      </c>
      <c r="E14" s="36"/>
      <c r="F14" s="37"/>
    </row>
    <row r="15" ht="20.25" customHeight="1" spans="1:6">
      <c r="A15" s="38" t="s">
        <v>17</v>
      </c>
      <c r="B15" s="39"/>
      <c r="C15" s="40"/>
      <c r="D15" s="40"/>
      <c r="E15" s="40"/>
      <c r="F15" s="41" t="s">
        <v>18</v>
      </c>
    </row>
    <row r="16" ht="21.75" customHeight="1" spans="1:6">
      <c r="A16" s="42" t="s">
        <v>19</v>
      </c>
      <c r="B16" s="43" t="s">
        <v>20</v>
      </c>
      <c r="C16" s="43"/>
      <c r="D16" s="43"/>
      <c r="E16" s="43"/>
      <c r="F16" s="44"/>
    </row>
    <row r="17" ht="18" customHeight="1" spans="1:6">
      <c r="A17" s="42" t="s">
        <v>21</v>
      </c>
      <c r="B17" s="43" t="s">
        <v>22</v>
      </c>
      <c r="C17" s="43"/>
      <c r="D17" s="43"/>
      <c r="E17" s="43"/>
      <c r="F17" s="44"/>
    </row>
    <row r="18" ht="49" customHeight="1" spans="1:6">
      <c r="A18" s="42" t="s">
        <v>23</v>
      </c>
      <c r="B18" s="45" t="s">
        <v>24</v>
      </c>
      <c r="C18" s="45"/>
      <c r="D18" s="45"/>
      <c r="E18" s="45"/>
      <c r="F18" s="46"/>
    </row>
    <row r="19" ht="14.5" spans="1:6">
      <c r="A19" s="47"/>
      <c r="B19" s="47"/>
      <c r="C19" s="47"/>
      <c r="D19" s="47"/>
      <c r="E19" s="47"/>
      <c r="F19" s="47"/>
    </row>
    <row r="20" ht="14.5" spans="1:6">
      <c r="A20" s="48"/>
      <c r="B20" s="48"/>
      <c r="C20" s="48"/>
      <c r="D20" s="48"/>
      <c r="E20" s="49"/>
      <c r="F20" s="49"/>
    </row>
    <row r="21" ht="14.5" spans="1:6">
      <c r="A21" s="48"/>
      <c r="B21" s="48"/>
      <c r="C21" s="48"/>
      <c r="D21" s="48"/>
      <c r="E21" s="49"/>
      <c r="F21" s="49"/>
    </row>
    <row r="22" ht="16.5" spans="1:6">
      <c r="A22" s="50"/>
      <c r="B22" s="50"/>
      <c r="C22" s="50"/>
      <c r="D22" s="50"/>
      <c r="E22" s="51"/>
      <c r="F22" s="51"/>
    </row>
  </sheetData>
  <mergeCells count="9">
    <mergeCell ref="B13:E13"/>
    <mergeCell ref="B15:E15"/>
    <mergeCell ref="B16:E16"/>
    <mergeCell ref="B17:E17"/>
    <mergeCell ref="B18:E18"/>
    <mergeCell ref="A3:A7"/>
    <mergeCell ref="A8:A12"/>
    <mergeCell ref="B3:B12"/>
    <mergeCell ref="F8:F12"/>
  </mergeCells>
  <pageMargins left="0.313888888888889" right="0.118055555555556" top="0.55" bottom="0.15625" header="0.313888888888889" footer="0.313888888888889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view="pageBreakPreview" zoomScale="115" zoomScaleNormal="100" workbookViewId="0">
      <selection activeCell="H13" sqref="H13"/>
    </sheetView>
  </sheetViews>
  <sheetFormatPr defaultColWidth="8.72727272727273" defaultRowHeight="16.5"/>
  <cols>
    <col min="1" max="1" width="11.4727272727273" style="1" customWidth="1"/>
    <col min="2" max="2" width="18.2545454545455" style="2" customWidth="1"/>
    <col min="3" max="3" width="8.72727272727273" style="1"/>
    <col min="4" max="5" width="12.2727272727273" style="1" customWidth="1"/>
    <col min="6" max="6" width="8.13636363636364" style="1" customWidth="1"/>
    <col min="7" max="7" width="8.92727272727273" style="1" customWidth="1"/>
    <col min="8" max="8" width="11.6363636363636" style="1" customWidth="1"/>
    <col min="9" max="9" width="10.7272727272727" style="1" customWidth="1"/>
    <col min="10" max="12" width="8.72727272727273" style="1"/>
    <col min="13" max="13" width="10.9090909090909" style="1" customWidth="1"/>
    <col min="14" max="14" width="10.6363636363636" style="1" customWidth="1"/>
    <col min="15" max="16384" width="8.72727272727273" style="1"/>
  </cols>
  <sheetData>
    <row r="1" s="1" customFormat="1" spans="1:6">
      <c r="A1" s="3"/>
      <c r="B1" s="4"/>
      <c r="C1" s="3"/>
      <c r="D1" s="3" t="s">
        <v>25</v>
      </c>
      <c r="E1" s="3" t="s">
        <v>26</v>
      </c>
      <c r="F1" s="5" t="s">
        <v>27</v>
      </c>
    </row>
    <row r="2" s="1" customFormat="1" spans="1:8">
      <c r="A2" s="4" t="s">
        <v>28</v>
      </c>
      <c r="B2" s="4"/>
      <c r="C2" s="3" t="s">
        <v>8</v>
      </c>
      <c r="D2" s="3">
        <v>4604</v>
      </c>
      <c r="E2" s="6">
        <f t="shared" ref="E2:E6" si="0">D2*1.03</f>
        <v>4742.12</v>
      </c>
      <c r="F2" s="7">
        <v>4800</v>
      </c>
      <c r="G2" s="8">
        <f t="shared" ref="G2:G6" si="1">F2-E2</f>
        <v>57.8800000000001</v>
      </c>
      <c r="H2" s="1">
        <f t="shared" ref="H2:H6" si="2">D2/20026</f>
        <v>0.229901128532907</v>
      </c>
    </row>
    <row r="3" s="1" customFormat="1" spans="1:8">
      <c r="A3" s="4"/>
      <c r="B3" s="4"/>
      <c r="C3" s="3" t="s">
        <v>9</v>
      </c>
      <c r="D3" s="3">
        <v>6443</v>
      </c>
      <c r="E3" s="6">
        <f t="shared" si="0"/>
        <v>6636.29</v>
      </c>
      <c r="F3" s="7">
        <v>6700</v>
      </c>
      <c r="G3" s="8">
        <f t="shared" si="1"/>
        <v>63.71</v>
      </c>
      <c r="H3" s="1">
        <f t="shared" si="2"/>
        <v>0.321731748726655</v>
      </c>
    </row>
    <row r="4" s="1" customFormat="1" spans="1:8">
      <c r="A4" s="4"/>
      <c r="B4" s="4"/>
      <c r="C4" s="3" t="s">
        <v>10</v>
      </c>
      <c r="D4" s="3">
        <v>4712</v>
      </c>
      <c r="E4" s="6">
        <f t="shared" si="0"/>
        <v>4853.36</v>
      </c>
      <c r="F4" s="7">
        <v>4900</v>
      </c>
      <c r="G4" s="8">
        <f t="shared" si="1"/>
        <v>46.6400000000003</v>
      </c>
      <c r="H4" s="1">
        <f t="shared" si="2"/>
        <v>0.235294117647059</v>
      </c>
    </row>
    <row r="5" s="1" customFormat="1" spans="1:8">
      <c r="A5" s="4"/>
      <c r="B5" s="4"/>
      <c r="C5" s="3" t="s">
        <v>11</v>
      </c>
      <c r="D5" s="3">
        <v>4087</v>
      </c>
      <c r="E5" s="6">
        <f t="shared" si="0"/>
        <v>4209.61</v>
      </c>
      <c r="F5" s="7">
        <v>4300</v>
      </c>
      <c r="G5" s="8">
        <f t="shared" si="1"/>
        <v>90.3900000000003</v>
      </c>
      <c r="H5" s="1">
        <f t="shared" si="2"/>
        <v>0.204084689903126</v>
      </c>
    </row>
    <row r="6" s="1" customFormat="1" spans="1:8">
      <c r="A6" s="4"/>
      <c r="B6" s="4"/>
      <c r="C6" s="3" t="s">
        <v>12</v>
      </c>
      <c r="D6" s="3">
        <v>180</v>
      </c>
      <c r="E6" s="6">
        <f t="shared" si="0"/>
        <v>185.4</v>
      </c>
      <c r="F6" s="7">
        <v>250</v>
      </c>
      <c r="G6" s="8">
        <f t="shared" si="1"/>
        <v>64.6</v>
      </c>
      <c r="H6" s="1">
        <f t="shared" si="2"/>
        <v>0.00898831519025267</v>
      </c>
    </row>
    <row r="7" s="1" customFormat="1" spans="1:7">
      <c r="A7" s="4" t="s">
        <v>29</v>
      </c>
      <c r="B7" s="4"/>
      <c r="C7" s="3" t="s">
        <v>8</v>
      </c>
      <c r="D7" s="3">
        <f t="shared" ref="D7:D11" si="3">1200*H2</f>
        <v>275.881354239489</v>
      </c>
      <c r="E7" s="6"/>
      <c r="F7" s="9">
        <v>300</v>
      </c>
      <c r="G7" s="8">
        <f t="shared" ref="G7:G11" si="4">F7-D7</f>
        <v>24.1186457605113</v>
      </c>
    </row>
    <row r="8" s="1" customFormat="1" spans="1:7">
      <c r="A8" s="4"/>
      <c r="B8" s="4"/>
      <c r="C8" s="3" t="s">
        <v>9</v>
      </c>
      <c r="D8" s="3">
        <f t="shared" si="3"/>
        <v>386.078098471986</v>
      </c>
      <c r="E8" s="6"/>
      <c r="F8" s="9">
        <v>400</v>
      </c>
      <c r="G8" s="8">
        <f t="shared" si="4"/>
        <v>13.9219015280136</v>
      </c>
    </row>
    <row r="9" s="1" customFormat="1" spans="1:7">
      <c r="A9" s="4"/>
      <c r="B9" s="4"/>
      <c r="C9" s="3" t="s">
        <v>10</v>
      </c>
      <c r="D9" s="3">
        <f t="shared" si="3"/>
        <v>282.352941176471</v>
      </c>
      <c r="E9" s="6"/>
      <c r="F9" s="9">
        <v>300</v>
      </c>
      <c r="G9" s="8">
        <f t="shared" si="4"/>
        <v>17.6470588235294</v>
      </c>
    </row>
    <row r="10" s="1" customFormat="1" spans="1:7">
      <c r="A10" s="4"/>
      <c r="B10" s="4"/>
      <c r="C10" s="3" t="s">
        <v>11</v>
      </c>
      <c r="D10" s="3">
        <f t="shared" si="3"/>
        <v>244.901627883751</v>
      </c>
      <c r="E10" s="6"/>
      <c r="F10" s="9">
        <v>250</v>
      </c>
      <c r="G10" s="8">
        <f t="shared" si="4"/>
        <v>5.09837211624887</v>
      </c>
    </row>
    <row r="11" s="1" customFormat="1" spans="1:7">
      <c r="A11" s="4"/>
      <c r="B11" s="4"/>
      <c r="C11" s="3" t="s">
        <v>12</v>
      </c>
      <c r="D11" s="3">
        <f t="shared" si="3"/>
        <v>10.7859782283032</v>
      </c>
      <c r="E11" s="6"/>
      <c r="F11" s="9">
        <v>20</v>
      </c>
      <c r="G11" s="8">
        <f t="shared" si="4"/>
        <v>9.21402177169679</v>
      </c>
    </row>
    <row r="12" s="1" customFormat="1" spans="1:6">
      <c r="A12" s="2"/>
      <c r="B12" s="2"/>
      <c r="E12" s="10"/>
      <c r="F12" s="11"/>
    </row>
    <row r="13" spans="5:15">
      <c r="E13" s="10"/>
      <c r="G13" s="12"/>
      <c r="H13" s="13"/>
      <c r="I13" s="12"/>
      <c r="L13" s="14"/>
      <c r="M13" s="14"/>
      <c r="N13" s="12"/>
      <c r="O13" s="14"/>
    </row>
  </sheetData>
  <mergeCells count="3">
    <mergeCell ref="A2:A6"/>
    <mergeCell ref="A7:A11"/>
    <mergeCell ref="B2:B11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尺码条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Dale.Liu</cp:lastModifiedBy>
  <dcterms:created xsi:type="dcterms:W3CDTF">2016-11-03T06:29:00Z</dcterms:created>
  <cp:lastPrinted>2019-04-02T06:44:00Z</cp:lastPrinted>
  <dcterms:modified xsi:type="dcterms:W3CDTF">2025-10-13T04:17:19Z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A00FAB6EAAB74B2BA820E78E1D553574_13</vt:lpwstr>
  </property>
  <property fmtid="{D5CDD505-2E9C-101B-9397-08002B2CF9AE}" pid="4" name="KSOReadingLayout">
    <vt:bool>false</vt:bool>
  </property>
</Properties>
</file>