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<sst xmlns="http://schemas.openxmlformats.org/spreadsheetml/2006/main" count="29" uniqueCount="28">
  <si>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 xml:space="preserve">商标辅料订购单
</t>
  </si>
  <si>
    <t>公司</t>
  </si>
  <si>
    <t>杭州诺爵进出口有限公司</t>
  </si>
  <si>
    <t>地址</t>
  </si>
  <si>
    <t>杭州市拱墅区朝晖路182号国都发展大厦1号楼20-L 室，小王收 0571-85330070</t>
  </si>
  <si>
    <t>请按款号包装，并外包装上写明，谢谢</t>
  </si>
  <si>
    <t xml:space="preserve">JUST JEANS </t>
  </si>
  <si>
    <t>图片描述</t>
  </si>
  <si>
    <t>挂绳</t>
  </si>
  <si>
    <t>编号</t>
  </si>
  <si>
    <t>WITHOUT BELT LOOP: JJW-ST-003
(18CM, WITH YAP019 CLIP)</t>
  </si>
  <si>
    <t>合计</t>
  </si>
  <si>
    <t>裤子尺码标  SIZE LABEL : JJW-PL001-MF
12mm x 48mm</t>
  </si>
  <si>
    <t>款号</t>
  </si>
  <si>
    <t>颜色</t>
  </si>
  <si>
    <t>订单数</t>
  </si>
  <si>
    <t>粉色</t>
  </si>
  <si>
    <t>粉色肥婆</t>
  </si>
  <si>
    <t>黑色</t>
  </si>
  <si>
    <t>黑色肥婆</t>
  </si>
  <si>
    <t>绿色</t>
  </si>
  <si>
    <t>白色</t>
  </si>
  <si>
    <t>无花果色</t>
  </si>
  <si>
    <t>此款根据颜色来区分，请在外包装上区分颜色，否则会拒收，谢谢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</si>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</sst>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9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8" applyNumberFormat="0" applyAlignment="0" applyProtection="0">
      <alignment vertical="center"/>
    </xf>
    <xf numFmtId="0" fontId="15" fillId="11" borderId="19" applyNumberFormat="0" applyAlignment="0" applyProtection="0">
      <alignment vertical="center"/>
    </xf>
    <xf numFmtId="0" fontId="16" fillId="11" borderId="18" applyNumberFormat="0" applyAlignment="0" applyProtection="0">
      <alignment vertical="center"/>
    </xf>
    <xf numFmtId="0" fontId="17" fillId="12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5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5" borderId="0" xfId="0" applyFont="1" applyFill="1">
      <alignment vertical="center"/>
    </xf>
    <xf numFmtId="0" fontId="2" fillId="6" borderId="0" xfId="0" applyFont="1" applyFill="1">
      <alignment vertical="center"/>
    </xf>
    <xf numFmtId="0" fontId="2" fillId="7" borderId="0" xfId="0" applyFont="1" applyFill="1">
      <alignment vertical="center"/>
    </xf>
    <xf numFmtId="0" fontId="2" fillId="8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FF0000"/>
      <color rgb="00A6A6A6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93345</xdr:colOff>
      <xdr:row>8</xdr:row>
      <xdr:rowOff>119380</xdr:rowOff>
    </xdr:from>
    <xdr:to>
      <xdr:col>6</xdr:col>
      <xdr:colOff>1113155</xdr:colOff>
      <xdr:row>8</xdr:row>
      <xdr:rowOff>704215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93380" y="309880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9"/>
  <sheetViews>
    <sheetView showZeros="0" tabSelected="1" zoomScale="70" zoomScaleNormal="70" topLeftCell="A11" workbookViewId="0">
      <selection activeCell="I19" sqref="I19"/>
    </sheetView>
  </sheetViews>
  <sheetFormatPr defaultColWidth="9" defaultRowHeight="20.4"/>
  <cols>
    <col min="1" max="2" width="19.7777777777778" style="6" customWidth="1"/>
    <col min="3" max="3" width="14.3796296296296" style="6" customWidth="1"/>
    <col min="4" max="4" width="21.3796296296296" style="6" customWidth="1"/>
    <col min="5" max="5" width="19" style="6" customWidth="1"/>
    <col min="6" max="6" width="20.8796296296296" style="6" customWidth="1"/>
    <col min="7" max="7" width="29.2037037037037" style="6" customWidth="1"/>
    <col min="8" max="9" width="23.6296296296296" style="6" customWidth="1"/>
    <col min="10" max="21" width="7.77777777777778" style="6" customWidth="1"/>
    <col min="22" max="16384" width="9" style="6"/>
  </cols>
  <sheetData>
    <row r="1" spans="1:21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26"/>
    </row>
    <row r="2" spans="1:2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26"/>
    </row>
    <row r="3" spans="1:4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26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2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26"/>
    </row>
    <row r="5" ht="33" customHeight="1" spans="1:2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26"/>
    </row>
    <row r="6" ht="54" customHeight="1" spans="1:21">
      <c r="A6" s="8" t="s">
        <v>1</v>
      </c>
      <c r="B6" s="9" t="s">
        <v>2</v>
      </c>
      <c r="C6" s="10"/>
      <c r="D6" s="11"/>
      <c r="E6" s="8" t="s">
        <v>3</v>
      </c>
      <c r="F6" s="7" t="s">
        <v>4</v>
      </c>
      <c r="G6" s="7"/>
      <c r="H6" s="7"/>
      <c r="I6" s="7"/>
      <c r="J6" s="38" t="s">
        <v>5</v>
      </c>
      <c r="K6" s="38"/>
      <c r="L6" s="38"/>
      <c r="M6" s="38"/>
      <c r="N6" s="38"/>
      <c r="O6" s="38"/>
      <c r="P6" s="38"/>
      <c r="Q6" s="38"/>
      <c r="R6" s="38"/>
      <c r="S6" s="38"/>
      <c r="T6" s="38"/>
      <c r="U6" s="31"/>
    </row>
    <row r="7" ht="33" customHeight="1" spans="1:21">
      <c r="A7" s="9" t="s">
        <v>6</v>
      </c>
      <c r="B7" s="10"/>
      <c r="C7" s="10"/>
      <c r="D7" s="10"/>
      <c r="E7" s="10"/>
      <c r="F7" s="10"/>
      <c r="G7" s="11"/>
      <c r="H7" s="12"/>
      <c r="I7" s="12"/>
      <c r="J7" s="9"/>
      <c r="K7" s="10"/>
      <c r="L7" s="10"/>
      <c r="M7" s="10"/>
      <c r="N7" s="10"/>
      <c r="O7" s="10"/>
      <c r="P7" s="10"/>
      <c r="Q7" s="10"/>
      <c r="R7" s="10"/>
      <c r="S7" s="10"/>
      <c r="T7" s="11"/>
      <c r="U7" s="26"/>
    </row>
    <row r="8" ht="33" customHeight="1" spans="1:21">
      <c r="A8" s="13" t="s">
        <v>7</v>
      </c>
      <c r="B8" s="14"/>
      <c r="C8" s="15"/>
      <c r="D8" s="8"/>
      <c r="E8" s="8"/>
      <c r="F8" s="8"/>
      <c r="G8" s="8" t="s">
        <v>8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26"/>
    </row>
    <row r="9" ht="69" customHeight="1" spans="1:21">
      <c r="A9" s="16"/>
      <c r="B9" s="17"/>
      <c r="C9" s="18"/>
      <c r="D9" s="19"/>
      <c r="E9" s="19"/>
      <c r="F9" s="19"/>
      <c r="G9" s="19"/>
      <c r="H9" s="20"/>
      <c r="I9" s="20"/>
      <c r="J9" s="39"/>
      <c r="K9" s="40"/>
      <c r="L9" s="40"/>
      <c r="M9" s="40"/>
      <c r="N9" s="40"/>
      <c r="O9" s="40"/>
      <c r="P9" s="40"/>
      <c r="Q9" s="40"/>
      <c r="R9" s="40"/>
      <c r="S9" s="40"/>
      <c r="T9" s="43"/>
      <c r="U9" s="44"/>
    </row>
    <row r="10" ht="20" customHeight="1" spans="1:22">
      <c r="A10" s="9" t="s">
        <v>9</v>
      </c>
      <c r="B10" s="10"/>
      <c r="C10" s="11"/>
      <c r="D10" s="21"/>
      <c r="E10" s="21"/>
      <c r="F10" s="21"/>
      <c r="G10" s="21" t="s">
        <v>10</v>
      </c>
      <c r="H10" s="21" t="s">
        <v>11</v>
      </c>
      <c r="I10" s="21"/>
      <c r="J10" s="9"/>
      <c r="K10" s="10"/>
      <c r="L10" s="10"/>
      <c r="M10" s="10"/>
      <c r="N10" s="10"/>
      <c r="O10" s="10"/>
      <c r="P10" s="10"/>
      <c r="Q10" s="10"/>
      <c r="R10" s="10"/>
      <c r="S10" s="10"/>
      <c r="T10" s="11"/>
      <c r="U10" s="26"/>
      <c r="V10" s="42" t="s">
        <v>12</v>
      </c>
    </row>
    <row r="11" s="5" customFormat="1" ht="89" customHeight="1" spans="1:21">
      <c r="A11" s="22" t="s">
        <v>13</v>
      </c>
      <c r="B11" s="22" t="s">
        <v>14</v>
      </c>
      <c r="C11" s="22" t="s">
        <v>15</v>
      </c>
      <c r="D11" s="23"/>
      <c r="E11" s="23"/>
      <c r="F11" s="24"/>
      <c r="G11" s="23"/>
      <c r="H11" s="23"/>
      <c r="I11" s="23"/>
      <c r="J11" s="7"/>
      <c r="K11" s="8"/>
      <c r="L11" s="8"/>
      <c r="M11" s="8"/>
      <c r="N11" s="8"/>
      <c r="O11" s="8"/>
      <c r="P11" s="8"/>
      <c r="Q11" s="8"/>
      <c r="R11" s="8"/>
      <c r="S11" s="8"/>
      <c r="T11" s="8"/>
      <c r="U11" s="26"/>
    </row>
    <row r="12" ht="47" customHeight="1" spans="1:21">
      <c r="A12" s="8">
        <f>A31</f>
        <v>246618</v>
      </c>
      <c r="B12" s="7" t="s">
        <v>16</v>
      </c>
      <c r="C12" s="8">
        <v>1950</v>
      </c>
      <c r="D12" s="8"/>
      <c r="E12" s="8"/>
      <c r="F12" s="8"/>
      <c r="G12" s="8">
        <v>2050</v>
      </c>
      <c r="H12" s="25">
        <v>2051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26"/>
    </row>
    <row r="13" ht="47" customHeight="1" spans="1:21">
      <c r="A13" s="8">
        <v>152825</v>
      </c>
      <c r="B13" s="7" t="s">
        <v>17</v>
      </c>
      <c r="C13" s="8">
        <v>270</v>
      </c>
      <c r="D13" s="8"/>
      <c r="E13" s="8"/>
      <c r="F13" s="8"/>
      <c r="G13" s="8">
        <v>280</v>
      </c>
      <c r="H13" s="25">
        <v>286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26"/>
    </row>
    <row r="14" ht="47" customHeight="1" spans="1:21">
      <c r="A14" s="8">
        <v>246619</v>
      </c>
      <c r="B14" s="7" t="s">
        <v>18</v>
      </c>
      <c r="C14" s="8">
        <v>2000</v>
      </c>
      <c r="D14" s="8"/>
      <c r="E14" s="8"/>
      <c r="F14" s="8"/>
      <c r="G14" s="8">
        <v>2100</v>
      </c>
      <c r="H14" s="25">
        <v>2103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26"/>
    </row>
    <row r="15" ht="47" customHeight="1" spans="1:21">
      <c r="A15" s="8">
        <v>152841</v>
      </c>
      <c r="B15" s="7" t="s">
        <v>19</v>
      </c>
      <c r="C15" s="8">
        <v>245</v>
      </c>
      <c r="D15" s="8"/>
      <c r="E15" s="8"/>
      <c r="F15" s="8"/>
      <c r="G15" s="8">
        <v>249</v>
      </c>
      <c r="H15" s="25">
        <v>258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26"/>
    </row>
    <row r="16" ht="47" customHeight="1" spans="1:21">
      <c r="A16" s="8">
        <v>246619</v>
      </c>
      <c r="B16" s="7" t="s">
        <v>20</v>
      </c>
      <c r="C16" s="8">
        <v>2250</v>
      </c>
      <c r="D16" s="8"/>
      <c r="E16" s="8"/>
      <c r="F16" s="8"/>
      <c r="G16" s="8">
        <v>2350</v>
      </c>
      <c r="H16" s="25">
        <v>2365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26"/>
    </row>
    <row r="17" ht="47" customHeight="1" spans="1:21">
      <c r="A17" s="8">
        <v>246617</v>
      </c>
      <c r="B17" s="7" t="s">
        <v>21</v>
      </c>
      <c r="C17" s="8">
        <v>1150</v>
      </c>
      <c r="D17" s="8"/>
      <c r="E17" s="8"/>
      <c r="F17" s="8"/>
      <c r="G17" s="8">
        <v>1200</v>
      </c>
      <c r="H17" s="25">
        <v>1211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26"/>
    </row>
    <row r="18" ht="47" customHeight="1" spans="1:21">
      <c r="A18" s="8">
        <v>246617</v>
      </c>
      <c r="B18" s="7" t="s">
        <v>22</v>
      </c>
      <c r="C18" s="8">
        <v>1050</v>
      </c>
      <c r="D18" s="8"/>
      <c r="E18" s="8"/>
      <c r="F18" s="8"/>
      <c r="G18" s="8">
        <v>1100</v>
      </c>
      <c r="H18" s="25">
        <v>1106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26"/>
    </row>
    <row r="19" ht="47" customHeight="1" spans="1:21">
      <c r="A19" s="8"/>
      <c r="B19" s="7"/>
      <c r="C19" s="8"/>
      <c r="D19" s="8"/>
      <c r="E19" s="8"/>
      <c r="F19" s="8"/>
      <c r="G19" s="8">
        <f>D19</f>
        <v>0</v>
      </c>
      <c r="H19" s="26">
        <v>9380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26"/>
    </row>
    <row r="20" ht="47" customHeight="1" spans="1:21">
      <c r="A20" s="8"/>
      <c r="B20" s="7"/>
      <c r="C20" s="8"/>
      <c r="D20" s="8"/>
      <c r="E20" s="8"/>
      <c r="F20" s="8"/>
      <c r="G20" s="8"/>
      <c r="H20" s="8"/>
      <c r="I20" s="8"/>
      <c r="J20" s="8">
        <f>ROUNDUP(SUM(J86:J89)*1.05,0)</f>
        <v>0</v>
      </c>
      <c r="K20" s="8">
        <f t="shared" ref="K20:T20" si="0">ROUNDUP(SUM(K86:K89)*1.05,0)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26">
        <f>SUM(J20:T20)</f>
        <v>0</v>
      </c>
    </row>
    <row r="21" ht="47" customHeight="1" spans="1:21">
      <c r="A21" s="8"/>
      <c r="B21" s="7"/>
      <c r="C21" s="8"/>
      <c r="D21" s="8"/>
      <c r="E21" s="8"/>
      <c r="F21" s="8"/>
      <c r="G21" s="8"/>
      <c r="H21" s="8"/>
      <c r="I21" s="8"/>
      <c r="J21" s="8">
        <f>ROUNDUP(SUM(J90:J93)*1.05,0)</f>
        <v>0</v>
      </c>
      <c r="K21" s="8">
        <f t="shared" ref="K21:T21" si="1">ROUNDUP(SUM(K90:K93)*1.05,0)</f>
        <v>0</v>
      </c>
      <c r="L21" s="8">
        <f t="shared" si="1"/>
        <v>0</v>
      </c>
      <c r="M21" s="8">
        <f t="shared" si="1"/>
        <v>0</v>
      </c>
      <c r="N21" s="8">
        <f t="shared" si="1"/>
        <v>0</v>
      </c>
      <c r="O21" s="8">
        <f t="shared" si="1"/>
        <v>0</v>
      </c>
      <c r="P21" s="8">
        <f t="shared" si="1"/>
        <v>0</v>
      </c>
      <c r="Q21" s="8">
        <f t="shared" si="1"/>
        <v>0</v>
      </c>
      <c r="R21" s="8">
        <f t="shared" si="1"/>
        <v>0</v>
      </c>
      <c r="S21" s="8">
        <f t="shared" si="1"/>
        <v>0</v>
      </c>
      <c r="T21" s="8">
        <f t="shared" si="1"/>
        <v>0</v>
      </c>
      <c r="U21" s="26">
        <f>SUM(J21:T21)</f>
        <v>0</v>
      </c>
    </row>
    <row r="22" ht="47" customHeight="1" spans="1:21">
      <c r="A22" s="8"/>
      <c r="B22" s="7"/>
      <c r="C22" s="8"/>
      <c r="D22" s="8"/>
      <c r="E22" s="8"/>
      <c r="F22" s="8"/>
      <c r="G22" s="8"/>
      <c r="H22" s="8"/>
      <c r="I22" s="8"/>
      <c r="J22" s="8">
        <f>ROUNDUP(SUM(J94:J100)*1.05,0)</f>
        <v>0</v>
      </c>
      <c r="K22" s="8">
        <f t="shared" ref="K22:T22" si="2">ROUNDUP(SUM(K94:K100)*1.05,0)</f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  <c r="P22" s="8">
        <f t="shared" si="2"/>
        <v>0</v>
      </c>
      <c r="Q22" s="8">
        <f t="shared" si="2"/>
        <v>0</v>
      </c>
      <c r="R22" s="8">
        <f t="shared" si="2"/>
        <v>0</v>
      </c>
      <c r="S22" s="8">
        <f t="shared" si="2"/>
        <v>0</v>
      </c>
      <c r="T22" s="8">
        <f t="shared" si="2"/>
        <v>0</v>
      </c>
      <c r="U22" s="26">
        <f>SUM(J22:T22)</f>
        <v>0</v>
      </c>
    </row>
    <row r="23" ht="47" customHeight="1" spans="1:21">
      <c r="A23" s="27" t="s">
        <v>23</v>
      </c>
      <c r="B23" s="28"/>
      <c r="C23" s="28"/>
      <c r="D23" s="29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45"/>
      <c r="U23" s="31"/>
    </row>
    <row r="24" ht="47" customHeight="1" spans="1:21">
      <c r="A24" s="30"/>
      <c r="B24" s="31"/>
      <c r="C24" s="31"/>
      <c r="D24" s="32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46"/>
      <c r="U24" s="31"/>
    </row>
    <row r="25" ht="47" customHeight="1" spans="1:21">
      <c r="A25" s="33"/>
      <c r="B25" s="34"/>
      <c r="C25" s="34"/>
      <c r="D25" s="32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47"/>
      <c r="U25" s="31"/>
    </row>
    <row r="30" spans="1:2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>
        <f>SUM(J30:T30)</f>
        <v>0</v>
      </c>
    </row>
    <row r="31" spans="1:21">
      <c r="A31" s="35">
        <v>246618</v>
      </c>
      <c r="B31" s="35"/>
      <c r="C31" s="35"/>
      <c r="D31" s="35"/>
      <c r="E31" s="35"/>
      <c r="F31" s="35"/>
      <c r="G31" s="35"/>
      <c r="H31" s="35"/>
      <c r="I31" s="41"/>
      <c r="J31" s="35"/>
      <c r="K31" s="35">
        <v>128</v>
      </c>
      <c r="L31" s="35">
        <v>264</v>
      </c>
      <c r="M31" s="35">
        <v>272</v>
      </c>
      <c r="N31" s="35">
        <v>392</v>
      </c>
      <c r="O31" s="35">
        <v>304</v>
      </c>
      <c r="P31" s="35">
        <v>240</v>
      </c>
      <c r="Q31" s="35"/>
      <c r="R31" s="35"/>
      <c r="S31" s="35"/>
      <c r="T31" s="35"/>
      <c r="U31" s="35">
        <f t="shared" ref="U31:U62" si="3">SUM(J31:T31)</f>
        <v>1600</v>
      </c>
    </row>
    <row r="32" spans="1:2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>
        <v>18</v>
      </c>
      <c r="L32" s="35">
        <v>49</v>
      </c>
      <c r="M32" s="35">
        <v>70</v>
      </c>
      <c r="N32" s="35">
        <v>86</v>
      </c>
      <c r="O32" s="35">
        <v>65</v>
      </c>
      <c r="P32" s="35">
        <v>62</v>
      </c>
      <c r="Q32" s="35"/>
      <c r="R32" s="35"/>
      <c r="S32" s="35"/>
      <c r="T32" s="35"/>
      <c r="U32" s="35">
        <f t="shared" si="3"/>
        <v>350</v>
      </c>
    </row>
    <row r="33" spans="1:2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>
        <f t="shared" si="3"/>
        <v>0</v>
      </c>
    </row>
    <row r="34" spans="1:2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>
        <f t="shared" si="3"/>
        <v>0</v>
      </c>
    </row>
    <row r="35" spans="1:2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>
        <f t="shared" si="3"/>
        <v>0</v>
      </c>
    </row>
    <row r="36" spans="1:2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>
        <f t="shared" si="3"/>
        <v>0</v>
      </c>
    </row>
    <row r="37" spans="1:2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>
        <f t="shared" si="3"/>
        <v>0</v>
      </c>
    </row>
    <row r="38" spans="1:21">
      <c r="A38" s="6">
        <v>152825</v>
      </c>
      <c r="Q38" s="6">
        <v>96</v>
      </c>
      <c r="R38" s="6">
        <v>58</v>
      </c>
      <c r="S38" s="6">
        <v>48</v>
      </c>
      <c r="T38" s="6">
        <v>38</v>
      </c>
      <c r="U38" s="35">
        <f t="shared" si="3"/>
        <v>240</v>
      </c>
    </row>
    <row r="39" spans="17:21">
      <c r="Q39" s="6">
        <v>12</v>
      </c>
      <c r="R39" s="6">
        <v>7</v>
      </c>
      <c r="S39" s="6">
        <v>6</v>
      </c>
      <c r="T39" s="6">
        <v>5</v>
      </c>
      <c r="U39" s="35">
        <f t="shared" si="3"/>
        <v>30</v>
      </c>
    </row>
    <row r="40" spans="21:21">
      <c r="U40" s="35">
        <f t="shared" si="3"/>
        <v>0</v>
      </c>
    </row>
    <row r="41" spans="21:21">
      <c r="U41" s="35">
        <f t="shared" si="3"/>
        <v>0</v>
      </c>
    </row>
    <row r="42" spans="21:21">
      <c r="U42" s="35">
        <f t="shared" si="3"/>
        <v>0</v>
      </c>
    </row>
    <row r="43" spans="21:21">
      <c r="U43" s="35">
        <f t="shared" si="3"/>
        <v>0</v>
      </c>
    </row>
    <row r="44" spans="1:21">
      <c r="A44" s="36">
        <v>246619</v>
      </c>
      <c r="B44" s="36"/>
      <c r="C44" s="36"/>
      <c r="D44" s="36"/>
      <c r="E44" s="36"/>
      <c r="F44" s="36"/>
      <c r="G44" s="36"/>
      <c r="H44" s="36"/>
      <c r="I44" s="36"/>
      <c r="J44" s="36"/>
      <c r="K44" s="36">
        <v>99</v>
      </c>
      <c r="L44" s="36">
        <v>231</v>
      </c>
      <c r="M44" s="36">
        <v>305</v>
      </c>
      <c r="N44" s="36">
        <v>413</v>
      </c>
      <c r="O44" s="36">
        <v>338</v>
      </c>
      <c r="P44" s="36">
        <v>264</v>
      </c>
      <c r="Q44" s="36"/>
      <c r="R44" s="36"/>
      <c r="S44" s="36"/>
      <c r="T44" s="36"/>
      <c r="U44" s="35">
        <f t="shared" si="3"/>
        <v>1650</v>
      </c>
    </row>
    <row r="45" spans="1:2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>
        <v>16</v>
      </c>
      <c r="L45" s="36">
        <v>51</v>
      </c>
      <c r="M45" s="36">
        <v>68</v>
      </c>
      <c r="N45" s="36">
        <v>88</v>
      </c>
      <c r="O45" s="36">
        <v>74</v>
      </c>
      <c r="P45" s="36">
        <v>53</v>
      </c>
      <c r="Q45" s="36"/>
      <c r="R45" s="36"/>
      <c r="S45" s="36"/>
      <c r="T45" s="36"/>
      <c r="U45" s="35">
        <f t="shared" si="3"/>
        <v>350</v>
      </c>
    </row>
    <row r="46" spans="1:2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5">
        <f t="shared" si="3"/>
        <v>0</v>
      </c>
    </row>
    <row r="47" spans="1:2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5">
        <f t="shared" si="3"/>
        <v>0</v>
      </c>
    </row>
    <row r="48" spans="1:2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5">
        <f t="shared" si="3"/>
        <v>0</v>
      </c>
    </row>
    <row r="49" spans="1:2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5">
        <f t="shared" si="3"/>
        <v>0</v>
      </c>
    </row>
    <row r="50" spans="1:2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5">
        <f t="shared" si="3"/>
        <v>0</v>
      </c>
    </row>
    <row r="51" spans="1:2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5">
        <f t="shared" si="3"/>
        <v>0</v>
      </c>
    </row>
    <row r="52" spans="1:21">
      <c r="A52" s="6">
        <v>152841</v>
      </c>
      <c r="Q52" s="6">
        <v>86</v>
      </c>
      <c r="R52" s="6">
        <v>52</v>
      </c>
      <c r="S52" s="48">
        <v>43</v>
      </c>
      <c r="T52" s="6">
        <v>34</v>
      </c>
      <c r="U52" s="35">
        <f t="shared" si="3"/>
        <v>215</v>
      </c>
    </row>
    <row r="53" spans="17:21">
      <c r="Q53" s="6">
        <v>12</v>
      </c>
      <c r="R53" s="6">
        <v>7</v>
      </c>
      <c r="S53" s="48">
        <v>6</v>
      </c>
      <c r="T53" s="6">
        <v>5</v>
      </c>
      <c r="U53" s="35">
        <f t="shared" si="3"/>
        <v>30</v>
      </c>
    </row>
    <row r="54" spans="19:21">
      <c r="S54" s="48"/>
      <c r="U54" s="35">
        <f t="shared" si="3"/>
        <v>0</v>
      </c>
    </row>
    <row r="55" spans="19:21">
      <c r="S55" s="48"/>
      <c r="U55" s="35">
        <f t="shared" si="3"/>
        <v>0</v>
      </c>
    </row>
    <row r="56" spans="19:21">
      <c r="S56" s="48"/>
      <c r="U56" s="35">
        <f t="shared" si="3"/>
        <v>0</v>
      </c>
    </row>
    <row r="57" spans="21:21">
      <c r="U57" s="35">
        <f t="shared" si="3"/>
        <v>0</v>
      </c>
    </row>
    <row r="58" spans="1:21">
      <c r="A58" s="37">
        <v>246619</v>
      </c>
      <c r="B58" s="37"/>
      <c r="C58" s="37"/>
      <c r="D58" s="37"/>
      <c r="E58" s="37"/>
      <c r="F58" s="37"/>
      <c r="G58" s="37"/>
      <c r="H58" s="37"/>
      <c r="I58" s="37"/>
      <c r="J58" s="37"/>
      <c r="K58" s="37">
        <v>111</v>
      </c>
      <c r="L58" s="37">
        <v>259</v>
      </c>
      <c r="M58" s="37">
        <v>342</v>
      </c>
      <c r="N58" s="37">
        <v>463</v>
      </c>
      <c r="O58" s="37">
        <v>379</v>
      </c>
      <c r="P58" s="37">
        <v>296</v>
      </c>
      <c r="Q58" s="37"/>
      <c r="R58" s="37"/>
      <c r="S58" s="37"/>
      <c r="T58" s="37"/>
      <c r="U58" s="35">
        <f t="shared" si="3"/>
        <v>1850</v>
      </c>
    </row>
    <row r="59" spans="1:2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>
        <v>18</v>
      </c>
      <c r="L59" s="37">
        <v>58</v>
      </c>
      <c r="M59" s="37">
        <v>78</v>
      </c>
      <c r="N59" s="37">
        <v>100</v>
      </c>
      <c r="O59" s="37">
        <v>84</v>
      </c>
      <c r="P59" s="37">
        <v>62</v>
      </c>
      <c r="Q59" s="37"/>
      <c r="R59" s="37"/>
      <c r="S59" s="37"/>
      <c r="T59" s="37"/>
      <c r="U59" s="35">
        <f t="shared" si="3"/>
        <v>400</v>
      </c>
    </row>
    <row r="60" spans="1:2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5">
        <f t="shared" si="3"/>
        <v>0</v>
      </c>
    </row>
    <row r="61" spans="1:2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5">
        <f t="shared" si="3"/>
        <v>0</v>
      </c>
    </row>
    <row r="62" spans="1:2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5">
        <f t="shared" si="3"/>
        <v>0</v>
      </c>
    </row>
    <row r="63" spans="1:2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5">
        <f t="shared" ref="U63:U94" si="4">SUM(J63:T63)</f>
        <v>0</v>
      </c>
    </row>
    <row r="64" spans="1:2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5">
        <f t="shared" si="4"/>
        <v>0</v>
      </c>
    </row>
    <row r="65" spans="1:2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5">
        <f t="shared" si="4"/>
        <v>0</v>
      </c>
    </row>
    <row r="66" spans="1:2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5">
        <f t="shared" si="4"/>
        <v>0</v>
      </c>
    </row>
    <row r="67" spans="1:2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5">
        <f t="shared" si="4"/>
        <v>0</v>
      </c>
    </row>
    <row r="68" spans="1:21">
      <c r="A68" s="6">
        <v>246617</v>
      </c>
      <c r="K68" s="6">
        <v>69</v>
      </c>
      <c r="L68" s="6">
        <v>155</v>
      </c>
      <c r="M68" s="6">
        <v>305</v>
      </c>
      <c r="N68" s="6">
        <v>253</v>
      </c>
      <c r="O68" s="6">
        <v>201</v>
      </c>
      <c r="P68" s="6">
        <v>167</v>
      </c>
      <c r="U68" s="35">
        <f t="shared" si="4"/>
        <v>1150</v>
      </c>
    </row>
    <row r="69" spans="21:21">
      <c r="U69" s="35">
        <f t="shared" si="4"/>
        <v>0</v>
      </c>
    </row>
    <row r="70" spans="21:21">
      <c r="U70" s="35">
        <f t="shared" si="4"/>
        <v>0</v>
      </c>
    </row>
    <row r="71" spans="21:21">
      <c r="U71" s="35">
        <f t="shared" si="4"/>
        <v>0</v>
      </c>
    </row>
    <row r="72" spans="21:21">
      <c r="U72" s="35">
        <f t="shared" si="4"/>
        <v>0</v>
      </c>
    </row>
    <row r="73" spans="1:22">
      <c r="A73" s="49">
        <v>246617</v>
      </c>
      <c r="B73" s="49"/>
      <c r="C73" s="49"/>
      <c r="D73" s="49"/>
      <c r="E73" s="49"/>
      <c r="F73" s="49"/>
      <c r="G73" s="49"/>
      <c r="H73" s="49"/>
      <c r="I73" s="49"/>
      <c r="J73" s="49"/>
      <c r="K73" s="49">
        <v>63</v>
      </c>
      <c r="L73" s="49">
        <v>189</v>
      </c>
      <c r="M73" s="49">
        <v>205</v>
      </c>
      <c r="N73" s="49">
        <v>252</v>
      </c>
      <c r="O73" s="49">
        <v>189</v>
      </c>
      <c r="P73" s="49">
        <v>152</v>
      </c>
      <c r="Q73" s="49"/>
      <c r="R73" s="49"/>
      <c r="S73" s="49"/>
      <c r="T73" s="49"/>
      <c r="U73" s="35">
        <f t="shared" si="4"/>
        <v>1050</v>
      </c>
      <c r="V73" s="49"/>
    </row>
    <row r="74" spans="1:22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35">
        <f t="shared" si="4"/>
        <v>0</v>
      </c>
      <c r="V74" s="49"/>
    </row>
    <row r="75" spans="1:22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35">
        <f t="shared" si="4"/>
        <v>0</v>
      </c>
      <c r="V75" s="49"/>
    </row>
    <row r="76" spans="1:22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35">
        <f t="shared" si="4"/>
        <v>0</v>
      </c>
      <c r="V76" s="49"/>
    </row>
    <row r="77" spans="1:22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35">
        <f t="shared" si="4"/>
        <v>0</v>
      </c>
      <c r="V77" s="49"/>
    </row>
    <row r="78" spans="1:22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35">
        <f t="shared" si="4"/>
        <v>0</v>
      </c>
      <c r="V78" s="49"/>
    </row>
    <row r="79" spans="1:22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35">
        <f t="shared" si="4"/>
        <v>0</v>
      </c>
      <c r="V79" s="49"/>
    </row>
    <row r="80" spans="1:22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35">
        <f t="shared" si="4"/>
        <v>0</v>
      </c>
      <c r="V80" s="49"/>
    </row>
    <row r="81" spans="1:22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35">
        <f t="shared" si="4"/>
        <v>0</v>
      </c>
      <c r="V81" s="49"/>
    </row>
    <row r="82" spans="21:21">
      <c r="U82" s="35">
        <f t="shared" si="4"/>
        <v>0</v>
      </c>
    </row>
    <row r="83" spans="21:21">
      <c r="U83" s="35">
        <f t="shared" si="4"/>
        <v>0</v>
      </c>
    </row>
    <row r="84" spans="21:21">
      <c r="U84" s="35">
        <f t="shared" si="4"/>
        <v>0</v>
      </c>
    </row>
    <row r="85" spans="21:21">
      <c r="U85" s="35">
        <f t="shared" si="4"/>
        <v>0</v>
      </c>
    </row>
    <row r="86" spans="1:22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35">
        <f t="shared" si="4"/>
        <v>0</v>
      </c>
      <c r="V86" s="50"/>
    </row>
    <row r="87" spans="1:22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35">
        <f t="shared" si="4"/>
        <v>0</v>
      </c>
      <c r="V87" s="50"/>
    </row>
    <row r="88" spans="1:22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35">
        <f t="shared" si="4"/>
        <v>0</v>
      </c>
      <c r="V88" s="50"/>
    </row>
    <row r="89" spans="1:22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35">
        <f t="shared" si="4"/>
        <v>0</v>
      </c>
      <c r="V89" s="50"/>
    </row>
    <row r="90" spans="21:21">
      <c r="U90" s="35">
        <f t="shared" si="4"/>
        <v>0</v>
      </c>
    </row>
    <row r="91" spans="21:21">
      <c r="U91" s="35">
        <f t="shared" si="4"/>
        <v>0</v>
      </c>
    </row>
    <row r="92" spans="21:21">
      <c r="U92" s="35">
        <f t="shared" si="4"/>
        <v>0</v>
      </c>
    </row>
    <row r="93" spans="21:21">
      <c r="U93" s="35">
        <f t="shared" si="4"/>
        <v>0</v>
      </c>
    </row>
    <row r="94" spans="1:22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35">
        <f t="shared" si="4"/>
        <v>0</v>
      </c>
      <c r="V94" s="51"/>
    </row>
    <row r="95" spans="1:22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35">
        <f t="shared" ref="U95:U119" si="5">SUM(J95:T95)</f>
        <v>0</v>
      </c>
      <c r="V95" s="51"/>
    </row>
    <row r="96" spans="1:22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35">
        <f t="shared" si="5"/>
        <v>0</v>
      </c>
      <c r="V96" s="51"/>
    </row>
    <row r="97" spans="1:22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35">
        <f t="shared" si="5"/>
        <v>0</v>
      </c>
      <c r="V97" s="51"/>
    </row>
    <row r="98" spans="1:22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35">
        <f t="shared" si="5"/>
        <v>0</v>
      </c>
      <c r="V98" s="51"/>
    </row>
    <row r="99" spans="1:22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35">
        <f t="shared" si="5"/>
        <v>0</v>
      </c>
      <c r="V99" s="51"/>
    </row>
    <row r="100" spans="1:22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35">
        <f t="shared" si="5"/>
        <v>0</v>
      </c>
      <c r="V100" s="51"/>
    </row>
    <row r="101" spans="21:21">
      <c r="U101" s="35">
        <f t="shared" si="5"/>
        <v>0</v>
      </c>
    </row>
    <row r="102" spans="21:21">
      <c r="U102" s="35">
        <f t="shared" si="5"/>
        <v>0</v>
      </c>
    </row>
    <row r="103" spans="21:21">
      <c r="U103" s="35">
        <f t="shared" si="5"/>
        <v>0</v>
      </c>
    </row>
    <row r="104" spans="1:22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35">
        <f t="shared" si="5"/>
        <v>0</v>
      </c>
      <c r="V104" s="52"/>
    </row>
    <row r="105" spans="1:22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35">
        <f t="shared" si="5"/>
        <v>0</v>
      </c>
      <c r="V105" s="52"/>
    </row>
    <row r="106" spans="1:22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35">
        <f t="shared" si="5"/>
        <v>0</v>
      </c>
      <c r="V106" s="52"/>
    </row>
    <row r="107" spans="1:22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35">
        <f t="shared" si="5"/>
        <v>0</v>
      </c>
      <c r="V107" s="52"/>
    </row>
    <row r="108" spans="1:22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35">
        <f t="shared" si="5"/>
        <v>0</v>
      </c>
      <c r="V108" s="52"/>
    </row>
    <row r="109" spans="1:22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35">
        <f t="shared" si="5"/>
        <v>0</v>
      </c>
      <c r="V109" s="52"/>
    </row>
    <row r="110" spans="1:22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35">
        <f t="shared" si="5"/>
        <v>0</v>
      </c>
      <c r="V110" s="52"/>
    </row>
    <row r="111" spans="21:21">
      <c r="U111" s="35">
        <f t="shared" si="5"/>
        <v>0</v>
      </c>
    </row>
    <row r="112" spans="21:21">
      <c r="U112" s="35">
        <f t="shared" si="5"/>
        <v>0</v>
      </c>
    </row>
    <row r="113" spans="21:21">
      <c r="U113" s="35">
        <f t="shared" si="5"/>
        <v>0</v>
      </c>
    </row>
    <row r="114" spans="21:21">
      <c r="U114" s="35">
        <f t="shared" si="5"/>
        <v>0</v>
      </c>
    </row>
    <row r="115" spans="21:21">
      <c r="U115" s="35">
        <f t="shared" si="5"/>
        <v>0</v>
      </c>
    </row>
    <row r="116" spans="21:21">
      <c r="U116" s="35">
        <f t="shared" si="5"/>
        <v>0</v>
      </c>
    </row>
    <row r="117" spans="21:21">
      <c r="U117" s="35">
        <f t="shared" si="5"/>
        <v>0</v>
      </c>
    </row>
    <row r="118" spans="21:21">
      <c r="U118" s="35">
        <f t="shared" si="5"/>
        <v>0</v>
      </c>
    </row>
    <row r="119" spans="21:21">
      <c r="U119" s="35">
        <f t="shared" si="5"/>
        <v>0</v>
      </c>
    </row>
  </sheetData>
  <mergeCells count="17">
    <mergeCell ref="B6:D6"/>
    <mergeCell ref="F6:I6"/>
    <mergeCell ref="J6:T6"/>
    <mergeCell ref="A7:G7"/>
    <mergeCell ref="J7:T7"/>
    <mergeCell ref="J8:T8"/>
    <mergeCell ref="J9:T9"/>
    <mergeCell ref="A10:C10"/>
    <mergeCell ref="J10:T10"/>
    <mergeCell ref="D10:D11"/>
    <mergeCell ref="E10:E11"/>
    <mergeCell ref="F10:F11"/>
    <mergeCell ref="G10:G11"/>
    <mergeCell ref="H10:H11"/>
    <mergeCell ref="I10:I11"/>
    <mergeCell ref="A8:C9"/>
    <mergeCell ref="A1:T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5:10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3">
      <c r="B9" s="1"/>
      <c r="C9" s="2"/>
    </row>
    <row r="10" spans="2:12">
      <c r="B10" s="1" t="s">
        <v>25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3">
      <c r="B14" s="1"/>
      <c r="C14" s="2"/>
    </row>
    <row r="15" spans="2:12">
      <c r="B15" s="1" t="s">
        <v>26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3">
      <c r="B19" s="1"/>
      <c r="C19" s="2"/>
    </row>
    <row r="20" spans="2:3">
      <c r="B20" s="1"/>
      <c r="C20" s="2"/>
    </row>
    <row r="21" spans="2:12">
      <c r="B21" s="1" t="s">
        <v>27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3">
      <c r="B25" s="4"/>
      <c r="C25" s="2"/>
    </row>
    <row r="26" spans="2:3">
      <c r="B26" s="1" t="s">
        <v>27</v>
      </c>
      <c r="C26" s="2">
        <v>1900</v>
      </c>
    </row>
    <row r="27" spans="2:3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2025-10-20T06:04:52Z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5D8246877F2340BDAF343EE992992A60_13</vt:lpwstr>
  </property>
</Properties>
</file>