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BOOKING'!$A$1:$T$26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<sst xmlns="http://schemas.openxmlformats.org/spreadsheetml/2006/main" count="80" uniqueCount="44">
  <si>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威斯嘉服装有限公司</t>
  </si>
  <si>
    <t>申      购      单</t>
  </si>
  <si>
    <r>
      <rPr>
        <sz val="18"/>
        <rFont val="宋体"/>
        <charset val="134"/>
      </rPr>
      <t>采购款号</t>
    </r>
    <r>
      <rPr>
        <sz val="18"/>
        <rFont val="Times New Roman"/>
        <charset val="134"/>
      </rPr>
      <t>:-</t>
    </r>
    <r>
      <rPr>
        <sz val="18"/>
        <color rgb="FFFF0000"/>
        <rFont val="Times New Roman"/>
        <charset val="134"/>
      </rPr>
      <t>20251018-1</t>
    </r>
  </si>
  <si>
    <t>采购员：何佩珊/梁珍</t>
  </si>
  <si>
    <r>
      <rPr>
        <sz val="18"/>
        <rFont val="宋体"/>
        <charset val="134"/>
      </rPr>
      <t>供应商名称</t>
    </r>
    <r>
      <rPr>
        <sz val="18"/>
        <rFont val="Times New Roman"/>
        <charset val="134"/>
      </rPr>
      <t xml:space="preserve">: </t>
    </r>
    <r>
      <rPr>
        <sz val="18"/>
        <rFont val="宋体"/>
        <charset val="134"/>
      </rPr>
      <t>上海汭珩</t>
    </r>
  </si>
  <si>
    <r>
      <rPr>
        <sz val="18"/>
        <rFont val="宋体"/>
        <charset val="134"/>
      </rPr>
      <t>采购日期</t>
    </r>
    <r>
      <rPr>
        <sz val="18"/>
        <rFont val="Times New Roman"/>
        <charset val="134"/>
      </rPr>
      <t xml:space="preserve">:  </t>
    </r>
    <r>
      <rPr>
        <sz val="18"/>
        <color rgb="FFFF0000"/>
        <rFont val="Times New Roman"/>
        <charset val="134"/>
      </rPr>
      <t>2025-10-18</t>
    </r>
  </si>
  <si>
    <r>
      <rPr>
        <sz val="18"/>
        <rFont val="宋体"/>
        <charset val="134"/>
      </rPr>
      <t>供应商地址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</si>
  <si>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送货地址</t>
    </r>
    <r>
      <rPr>
        <sz val="18"/>
        <rFont val="Times New Roman"/>
        <charset val="134"/>
      </rPr>
      <t>:</t>
    </r>
    <r>
      <rPr>
        <sz val="18"/>
        <rFont val="宋体"/>
        <charset val="134"/>
      </rPr>
      <t>广东顺德区均安镇畅兴工业园均益路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号</t>
    </r>
    <r>
      <rPr>
        <sz val="18"/>
        <rFont val="Times New Roman"/>
        <charset val="134"/>
      </rPr>
      <t xml:space="preserve">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</si>
  <si>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 xml:space="preserve">: 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</si>
  <si>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>:     (0757)2551922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</si>
  <si>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</si>
  <si>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>:  (0757)2551939</t>
    </r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</si>
  <si>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联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络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人</t>
    </r>
    <r>
      <rPr>
        <sz val="18"/>
        <rFont val="Times New Roman"/>
        <charset val="134"/>
      </rPr>
      <t xml:space="preserve">:    </t>
    </r>
  </si>
  <si>
    <r>
      <rPr>
        <sz val="18"/>
        <rFont val="宋体"/>
        <charset val="134"/>
      </rPr>
      <t>送货日期</t>
    </r>
    <r>
      <rPr>
        <sz val="18"/>
        <rFont val="Times New Roman"/>
        <charset val="134"/>
      </rPr>
      <t>:</t>
    </r>
    <r>
      <rPr>
        <sz val="18"/>
        <color rgb="FFFF0000"/>
        <rFont val="Times New Roman"/>
        <charset val="134"/>
      </rPr>
      <t>2025-10-27</t>
    </r>
  </si>
  <si>
    <t>客户</t>
  </si>
  <si>
    <t>款号</t>
  </si>
  <si>
    <t>PO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</si>
  <si>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</si>
  <si>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</si>
  <si>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</si>
  <si>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主唛规格</t>
  </si>
  <si>
    <t>需订合计（个）</t>
  </si>
  <si>
    <t>损耗</t>
  </si>
  <si>
    <t>利丰</t>
  </si>
  <si>
    <t>1536418-421-415</t>
  </si>
  <si>
    <t>主唛</t>
  </si>
  <si>
    <t>LLW-WL-001-EF</t>
  </si>
  <si>
    <t>42MM*25MM</t>
  </si>
  <si>
    <t>1536422-416</t>
  </si>
  <si>
    <t>1536430-433</t>
  </si>
  <si>
    <t>1536434-431</t>
  </si>
  <si>
    <t>172876黑</t>
  </si>
  <si>
    <t>172876品</t>
  </si>
  <si>
    <t>172876咖啡</t>
  </si>
  <si>
    <t>173745黑</t>
  </si>
  <si>
    <t>1536413-408</t>
  </si>
  <si>
    <t>1534374-368</t>
  </si>
  <si>
    <t>1535370-377</t>
  </si>
  <si>
    <t>合计</t>
  </si>
  <si>
    <t>部门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</si>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</sst>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color indexed="10"/>
      <name val="宋体"/>
      <charset val="134"/>
    </font>
    <font>
      <sz val="18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宋体"/>
      <charset val="134"/>
    </font>
    <font>
      <b/>
      <sz val="18"/>
      <color indexed="8"/>
      <name val="Tahoma"/>
      <charset val="134"/>
    </font>
    <font>
      <b/>
      <sz val="16"/>
      <color rgb="FF000000"/>
      <name val="Arial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indexed="60"/>
      <name val="Arial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Arial"/>
      <charset val="134"/>
    </font>
    <font>
      <b/>
      <sz val="11"/>
      <color indexed="60"/>
      <name val="Arial"/>
      <charset val="134"/>
    </font>
    <font>
      <sz val="18"/>
      <color theme="1"/>
      <name val="宋体"/>
      <charset val="134"/>
      <scheme val="minor"/>
    </font>
    <font>
      <sz val="18"/>
      <color indexed="8"/>
      <name val="Tahoma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</cellStyleXfs>
  <cellXfs count="71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176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1" fontId="4" fillId="0" borderId="0" xfId="53" applyNumberFormat="1" applyFont="1" applyFill="1" applyAlignment="1"/>
    <xf numFmtId="0" fontId="4" fillId="0" borderId="0" xfId="53" applyFont="1" applyFill="1" applyAlignment="1">
      <alignment horizontal="left"/>
    </xf>
    <xf numFmtId="0" fontId="5" fillId="0" borderId="0" xfId="53" applyFont="1" applyFill="1" applyAlignment="1">
      <alignment vertical="center"/>
    </xf>
    <xf numFmtId="0" fontId="6" fillId="0" borderId="0" xfId="53" applyFont="1" applyFill="1" applyAlignmen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/>
    </xf>
    <xf numFmtId="49" fontId="16" fillId="2" borderId="9" xfId="50" applyNumberFormat="1" applyFont="1" applyFill="1" applyBorder="1" applyAlignment="1">
      <alignment horizontal="center" vertical="center" wrapText="1" shrinkToFit="1"/>
    </xf>
    <xf numFmtId="0" fontId="13" fillId="2" borderId="5" xfId="0" applyFont="1" applyFill="1" applyBorder="1"/>
    <xf numFmtId="0" fontId="13" fillId="2" borderId="5" xfId="0" applyFont="1" applyFill="1" applyBorder="1" applyAlignment="1"/>
    <xf numFmtId="0" fontId="17" fillId="2" borderId="5" xfId="0" applyFont="1" applyFill="1" applyBorder="1" applyAlignment="1">
      <alignment horizontal="justify" vertical="center" wrapText="1"/>
    </xf>
    <xf numFmtId="1" fontId="17" fillId="2" borderId="9" xfId="0" applyNumberFormat="1" applyFont="1" applyFill="1" applyBorder="1" applyAlignment="1">
      <alignment horizontal="justify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left" vertical="center"/>
    </xf>
    <xf numFmtId="1" fontId="19" fillId="0" borderId="5" xfId="0" applyNumberFormat="1" applyFont="1" applyFill="1" applyBorder="1" applyAlignment="1">
      <alignment horizontal="left" vertical="center"/>
    </xf>
    <xf numFmtId="1" fontId="19" fillId="0" borderId="5" xfId="0" applyNumberFormat="1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0" fillId="0" borderId="0" xfId="0" applyFont="1" applyFill="1" applyAlignment="1"/>
    <xf numFmtId="0" fontId="21" fillId="0" borderId="1" xfId="49" applyFont="1" applyFill="1" applyBorder="1" applyAlignment="1">
      <alignment horizontal="center" vertical="center" wrapText="1"/>
    </xf>
    <xf numFmtId="0" fontId="21" fillId="0" borderId="6" xfId="49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76" fontId="20" fillId="0" borderId="0" xfId="0" applyNumberFormat="1" applyFont="1" applyFill="1" applyAlignment="1"/>
    <xf numFmtId="0" fontId="21" fillId="2" borderId="7" xfId="49" applyFont="1" applyFill="1" applyBorder="1" applyAlignment="1">
      <alignment horizontal="center" vertical="center" wrapText="1"/>
    </xf>
    <xf numFmtId="0" fontId="21" fillId="0" borderId="4" xfId="54" applyFont="1" applyFill="1" applyBorder="1" applyAlignment="1">
      <alignment horizontal="center" vertical="center"/>
    </xf>
    <xf numFmtId="0" fontId="21" fillId="0" borderId="1" xfId="49" applyFont="1" applyFill="1" applyBorder="1" applyAlignment="1">
      <alignment horizontal="center" vertical="center" wrapText="1" shrinkToFit="1"/>
    </xf>
    <xf numFmtId="176" fontId="21" fillId="0" borderId="5" xfId="49" applyNumberFormat="1" applyFont="1" applyFill="1" applyBorder="1" applyAlignment="1">
      <alignment horizontal="center" vertical="center"/>
    </xf>
    <xf numFmtId="0" fontId="21" fillId="2" borderId="12" xfId="49" applyFont="1" applyFill="1" applyBorder="1" applyAlignment="1">
      <alignment horizontal="center" vertical="center" wrapText="1"/>
    </xf>
    <xf numFmtId="0" fontId="21" fillId="0" borderId="8" xfId="54" applyFont="1" applyFill="1" applyBorder="1" applyAlignment="1">
      <alignment horizontal="center" vertical="center"/>
    </xf>
    <xf numFmtId="0" fontId="21" fillId="0" borderId="6" xfId="49" applyFont="1" applyFill="1" applyBorder="1" applyAlignment="1">
      <alignment horizontal="center" vertical="center" wrapText="1" shrinkToFit="1"/>
    </xf>
    <xf numFmtId="1" fontId="11" fillId="2" borderId="5" xfId="0" applyNumberFormat="1" applyFont="1" applyFill="1" applyBorder="1" applyAlignment="1">
      <alignment horizontal="center"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176" fontId="11" fillId="0" borderId="13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76" fontId="11" fillId="2" borderId="13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1446847</xdr:colOff>
      <xdr:row>35</xdr:row>
      <xdr:rowOff>106362</xdr:rowOff>
    </xdr:from>
    <xdr:to>
      <xdr:col>10</xdr:col>
      <xdr:colOff>627062</xdr:colOff>
      <xdr:row>52</xdr:row>
      <xdr:rowOff>28892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7360920" y="10931525"/>
          <a:ext cx="3854450" cy="343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175260</xdr:colOff>
      <xdr:row>20</xdr:row>
      <xdr:rowOff>228600</xdr:rowOff>
    </xdr:from>
    <xdr:to>
      <xdr:col>13</xdr:col>
      <xdr:colOff>146050</xdr:colOff>
      <xdr:row>24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22890" y="6466840"/>
          <a:ext cx="148971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31520"/>
          <a:ext cx="1855470" cy="333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26770"/>
          <a:ext cx="3464560" cy="404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365760"/>
          <a:ext cx="3703320" cy="98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tabSelected="1" view="pageBreakPreview" zoomScale="55" zoomScaleNormal="85" workbookViewId="0">
      <selection activeCell="Q9" sqref="Q9:Q12"/>
    </sheetView>
  </sheetViews>
  <sheetFormatPr defaultColWidth="9" defaultRowHeight="14.4"/>
  <cols>
    <col min="1" max="1" width="8.86111111111111" style="4" customWidth="1"/>
    <col min="2" max="2" width="27.1296296296296" style="4" customWidth="1"/>
    <col min="3" max="3" width="25.2222222222222" style="4" customWidth="1"/>
    <col min="4" max="4" width="14.3148148148148" style="4" customWidth="1"/>
    <col min="5" max="5" width="13.75" style="4" customWidth="1"/>
    <col min="6" max="6" width="24.537037037037" style="4" customWidth="1"/>
    <col min="7" max="7" width="24.537037037037" style="5" customWidth="1"/>
    <col min="8" max="16" width="5.53703703703704" style="4" customWidth="1"/>
    <col min="17" max="17" width="19.7962962962963" style="4" customWidth="1"/>
    <col min="18" max="18" width="12.9537037037037" style="4" customWidth="1"/>
    <col min="19" max="19" width="15.212962962963" style="4" customWidth="1"/>
    <col min="20" max="20" width="21.3611111111111" style="6" customWidth="1"/>
    <col min="21" max="21" width="12.3796296296296" style="4"/>
    <col min="22" max="22" width="14.25" style="4" customWidth="1"/>
    <col min="23" max="23" width="12.3796296296296" style="4"/>
    <col min="24" max="24" width="10.75" style="4"/>
    <col min="25" max="16384" width="9" style="4"/>
  </cols>
  <sheetData>
    <row r="1" s="1" customFormat="1" ht="32.4" spans="2:20">
      <c r="B1" s="7" t="s">
        <v>0</v>
      </c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28.2" spans="1:20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22.8" spans="1:20">
      <c r="A3" s="11" t="s">
        <v>2</v>
      </c>
      <c r="B3" s="11"/>
      <c r="C3" s="11"/>
      <c r="D3" s="11"/>
      <c r="E3" s="11"/>
      <c r="F3" s="11"/>
      <c r="G3" s="12"/>
      <c r="H3" s="11"/>
      <c r="I3" s="11"/>
      <c r="J3" s="11"/>
      <c r="K3" s="11"/>
      <c r="L3" s="11"/>
      <c r="M3" s="11"/>
      <c r="N3" s="11" t="s">
        <v>3</v>
      </c>
      <c r="O3" s="11"/>
      <c r="P3" s="11"/>
      <c r="Q3" s="51"/>
      <c r="R3" s="51"/>
      <c r="S3" s="51"/>
      <c r="T3" s="58"/>
    </row>
    <row r="4" s="1" customFormat="1" ht="22.8" spans="1:20">
      <c r="A4" s="11" t="s">
        <v>4</v>
      </c>
      <c r="B4" s="11"/>
      <c r="C4" s="11"/>
      <c r="D4" s="11"/>
      <c r="E4" s="11"/>
      <c r="F4" s="11"/>
      <c r="G4" s="12"/>
      <c r="H4" s="11"/>
      <c r="I4" s="11"/>
      <c r="J4" s="11"/>
      <c r="K4" s="11"/>
      <c r="L4" s="11"/>
      <c r="M4" s="11"/>
      <c r="N4" s="11" t="s">
        <v>5</v>
      </c>
      <c r="O4" s="11"/>
      <c r="P4" s="11"/>
      <c r="Q4" s="51"/>
      <c r="R4" s="51"/>
      <c r="S4" s="51"/>
      <c r="T4" s="58"/>
    </row>
    <row r="5" s="1" customFormat="1" ht="22.8" spans="1:20">
      <c r="A5" s="11" t="s">
        <v>6</v>
      </c>
      <c r="B5" s="11"/>
      <c r="C5" s="11"/>
      <c r="D5" s="11"/>
      <c r="E5" s="11"/>
      <c r="F5" s="11"/>
      <c r="G5" s="12"/>
      <c r="H5" s="13"/>
      <c r="I5" s="11"/>
      <c r="J5" s="11"/>
      <c r="K5" s="11"/>
      <c r="L5" s="11"/>
      <c r="M5" s="11"/>
      <c r="N5" s="11" t="s">
        <v>7</v>
      </c>
      <c r="O5" s="11"/>
      <c r="P5" s="11"/>
      <c r="Q5" s="51"/>
      <c r="R5" s="51"/>
      <c r="S5" s="51"/>
      <c r="T5" s="58"/>
    </row>
    <row r="6" s="1" customFormat="1" ht="22.8" spans="1:20">
      <c r="A6" s="11" t="s">
        <v>8</v>
      </c>
      <c r="B6" s="11"/>
      <c r="C6" s="11"/>
      <c r="D6" s="11"/>
      <c r="E6" s="11"/>
      <c r="F6" s="11"/>
      <c r="G6" s="12"/>
      <c r="H6" s="13"/>
      <c r="I6" s="11"/>
      <c r="J6" s="11"/>
      <c r="K6" s="11"/>
      <c r="L6" s="11"/>
      <c r="M6" s="11"/>
      <c r="N6" s="11" t="s">
        <v>9</v>
      </c>
      <c r="O6" s="11"/>
      <c r="P6" s="11"/>
      <c r="Q6" s="51"/>
      <c r="R6" s="51"/>
      <c r="S6" s="51"/>
      <c r="T6" s="58"/>
    </row>
    <row r="7" s="1" customFormat="1" ht="22.8" spans="1:20">
      <c r="A7" s="11" t="s">
        <v>10</v>
      </c>
      <c r="B7" s="11"/>
      <c r="C7" s="11"/>
      <c r="D7" s="11"/>
      <c r="E7" s="11"/>
      <c r="F7" s="11"/>
      <c r="G7" s="12"/>
      <c r="H7" s="14"/>
      <c r="I7" s="14"/>
      <c r="J7" s="14"/>
      <c r="K7" s="14"/>
      <c r="L7" s="14"/>
      <c r="M7" s="14"/>
      <c r="N7" s="11" t="s">
        <v>11</v>
      </c>
      <c r="O7" s="11"/>
      <c r="P7" s="11"/>
      <c r="Q7" s="51"/>
      <c r="R7" s="51"/>
      <c r="S7" s="51"/>
      <c r="T7" s="58"/>
    </row>
    <row r="8" s="1" customFormat="1" ht="22.8" spans="1:20">
      <c r="A8" s="15" t="s">
        <v>12</v>
      </c>
      <c r="B8" s="11"/>
      <c r="C8" s="11"/>
      <c r="D8" s="15"/>
      <c r="E8" s="15"/>
      <c r="F8" s="11"/>
      <c r="G8" s="12"/>
      <c r="H8" s="14"/>
      <c r="I8" s="14"/>
      <c r="J8" s="14"/>
      <c r="K8" s="14"/>
      <c r="L8" s="14"/>
      <c r="M8" s="14"/>
      <c r="N8" s="11" t="s">
        <v>13</v>
      </c>
      <c r="O8" s="11"/>
      <c r="P8" s="11"/>
      <c r="Q8" s="51"/>
      <c r="R8" s="51"/>
      <c r="S8" s="51"/>
      <c r="T8" s="58"/>
    </row>
    <row r="9" s="1" customFormat="1" ht="13.8" spans="1:20">
      <c r="A9" s="16" t="s">
        <v>14</v>
      </c>
      <c r="B9" s="17" t="s">
        <v>15</v>
      </c>
      <c r="C9" s="18" t="s">
        <v>16</v>
      </c>
      <c r="D9" s="16" t="s">
        <v>17</v>
      </c>
      <c r="E9" s="19" t="s">
        <v>18</v>
      </c>
      <c r="F9" s="20"/>
      <c r="G9" s="21" t="s">
        <v>19</v>
      </c>
      <c r="H9" s="22" t="s">
        <v>20</v>
      </c>
      <c r="I9" s="29"/>
      <c r="J9" s="29"/>
      <c r="K9" s="29"/>
      <c r="L9" s="29"/>
      <c r="M9" s="29"/>
      <c r="N9" s="29"/>
      <c r="O9" s="29"/>
      <c r="P9" s="29"/>
      <c r="Q9" s="59" t="s">
        <v>21</v>
      </c>
      <c r="R9" s="60" t="s">
        <v>22</v>
      </c>
      <c r="S9" s="61"/>
      <c r="T9" s="62"/>
    </row>
    <row r="10" ht="30" customHeight="1" spans="1:20">
      <c r="A10" s="23"/>
      <c r="B10" s="24"/>
      <c r="C10" s="25"/>
      <c r="D10" s="23"/>
      <c r="E10" s="26"/>
      <c r="F10" s="27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63"/>
      <c r="R10" s="64"/>
      <c r="S10" s="65"/>
      <c r="T10" s="62"/>
    </row>
    <row r="11" customFormat="1" ht="25" customHeight="1" spans="1:20">
      <c r="A11" s="30" t="s">
        <v>23</v>
      </c>
      <c r="B11" s="31">
        <v>171714</v>
      </c>
      <c r="C11" s="31" t="s">
        <v>24</v>
      </c>
      <c r="D11" s="32" t="s">
        <v>25</v>
      </c>
      <c r="E11" s="33" t="s">
        <v>26</v>
      </c>
      <c r="F11" s="34"/>
      <c r="G11" s="35">
        <v>1240</v>
      </c>
      <c r="H11" s="36" t="s">
        <v>27</v>
      </c>
      <c r="I11" s="49"/>
      <c r="J11" s="49"/>
      <c r="K11" s="49"/>
      <c r="L11" s="49"/>
      <c r="M11" s="49"/>
      <c r="N11" s="49"/>
      <c r="O11" s="49"/>
      <c r="P11" s="49"/>
      <c r="Q11" s="66">
        <f>G11*1.02</f>
        <v>1264.8</v>
      </c>
      <c r="R11" s="67">
        <v>0.02</v>
      </c>
      <c r="S11" s="29"/>
      <c r="T11" s="68"/>
    </row>
    <row r="12" customFormat="1" ht="25" customHeight="1" spans="1:20">
      <c r="A12" s="30" t="s">
        <v>23</v>
      </c>
      <c r="B12" s="31">
        <v>171714</v>
      </c>
      <c r="C12" s="31" t="s">
        <v>28</v>
      </c>
      <c r="D12" s="32" t="s">
        <v>25</v>
      </c>
      <c r="E12" s="33" t="s">
        <v>26</v>
      </c>
      <c r="F12" s="34"/>
      <c r="G12" s="35">
        <v>980</v>
      </c>
      <c r="H12" s="36" t="s">
        <v>27</v>
      </c>
      <c r="I12" s="49"/>
      <c r="J12" s="49"/>
      <c r="K12" s="49"/>
      <c r="L12" s="49"/>
      <c r="M12" s="49"/>
      <c r="N12" s="49"/>
      <c r="O12" s="49"/>
      <c r="P12" s="49"/>
      <c r="Q12" s="66">
        <f>G12*1.02</f>
        <v>999.6</v>
      </c>
      <c r="R12" s="67">
        <v>0.02</v>
      </c>
      <c r="S12" s="29"/>
      <c r="T12" s="68"/>
    </row>
    <row r="13" customFormat="1" ht="25" customHeight="1" spans="1:20">
      <c r="A13" s="30" t="s">
        <v>23</v>
      </c>
      <c r="B13" s="31">
        <v>171255</v>
      </c>
      <c r="C13" s="31" t="s">
        <v>29</v>
      </c>
      <c r="D13" s="32" t="s">
        <v>25</v>
      </c>
      <c r="E13" s="33" t="s">
        <v>26</v>
      </c>
      <c r="F13" s="34"/>
      <c r="G13" s="35">
        <v>3450</v>
      </c>
      <c r="H13" s="36" t="s">
        <v>27</v>
      </c>
      <c r="I13" s="49"/>
      <c r="J13" s="49"/>
      <c r="K13" s="49"/>
      <c r="L13" s="49"/>
      <c r="M13" s="49"/>
      <c r="N13" s="49"/>
      <c r="O13" s="49"/>
      <c r="P13" s="49"/>
      <c r="Q13" s="66">
        <f>G13*1.02</f>
        <v>3519</v>
      </c>
      <c r="R13" s="67">
        <v>0.02</v>
      </c>
      <c r="S13" s="29"/>
      <c r="T13" s="68"/>
    </row>
    <row r="14" customFormat="1" ht="25" customHeight="1" spans="1:20">
      <c r="A14" s="30" t="s">
        <v>23</v>
      </c>
      <c r="B14" s="31">
        <v>171255</v>
      </c>
      <c r="C14" s="31" t="s">
        <v>30</v>
      </c>
      <c r="D14" s="32" t="s">
        <v>25</v>
      </c>
      <c r="E14" s="33" t="s">
        <v>26</v>
      </c>
      <c r="F14" s="34"/>
      <c r="G14" s="35">
        <v>1090</v>
      </c>
      <c r="H14" s="36" t="s">
        <v>27</v>
      </c>
      <c r="I14" s="49"/>
      <c r="J14" s="49"/>
      <c r="K14" s="49"/>
      <c r="L14" s="49"/>
      <c r="M14" s="49"/>
      <c r="N14" s="49"/>
      <c r="O14" s="49"/>
      <c r="P14" s="49"/>
      <c r="Q14" s="66">
        <f t="shared" ref="Q14:Q21" si="0">G14*1.02</f>
        <v>1111.8</v>
      </c>
      <c r="R14" s="67">
        <v>0.02</v>
      </c>
      <c r="S14" s="29"/>
      <c r="T14" s="68"/>
    </row>
    <row r="15" customFormat="1" ht="25" customHeight="1" spans="1:20">
      <c r="A15" s="30" t="s">
        <v>23</v>
      </c>
      <c r="B15" s="31" t="s">
        <v>31</v>
      </c>
      <c r="C15" s="31">
        <v>1544123</v>
      </c>
      <c r="D15" s="32" t="s">
        <v>25</v>
      </c>
      <c r="E15" s="33" t="s">
        <v>26</v>
      </c>
      <c r="F15" s="34"/>
      <c r="G15" s="35">
        <v>400</v>
      </c>
      <c r="H15" s="36" t="s">
        <v>27</v>
      </c>
      <c r="I15" s="49"/>
      <c r="J15" s="49"/>
      <c r="K15" s="49"/>
      <c r="L15" s="49"/>
      <c r="M15" s="49"/>
      <c r="N15" s="49"/>
      <c r="O15" s="49"/>
      <c r="P15" s="49"/>
      <c r="Q15" s="66">
        <f t="shared" si="0"/>
        <v>408</v>
      </c>
      <c r="R15" s="67">
        <v>0.02</v>
      </c>
      <c r="S15" s="29"/>
      <c r="T15" s="68"/>
    </row>
    <row r="16" customFormat="1" ht="25" customHeight="1" spans="1:20">
      <c r="A16" s="30" t="s">
        <v>23</v>
      </c>
      <c r="B16" s="31" t="s">
        <v>32</v>
      </c>
      <c r="C16" s="31">
        <v>1544116</v>
      </c>
      <c r="D16" s="32" t="s">
        <v>25</v>
      </c>
      <c r="E16" s="33" t="s">
        <v>26</v>
      </c>
      <c r="F16" s="34"/>
      <c r="G16" s="35">
        <v>500</v>
      </c>
      <c r="H16" s="36" t="s">
        <v>27</v>
      </c>
      <c r="I16" s="49"/>
      <c r="J16" s="49"/>
      <c r="K16" s="49"/>
      <c r="L16" s="49"/>
      <c r="M16" s="49"/>
      <c r="N16" s="49"/>
      <c r="O16" s="49"/>
      <c r="P16" s="49"/>
      <c r="Q16" s="66">
        <f t="shared" si="0"/>
        <v>510</v>
      </c>
      <c r="R16" s="67">
        <v>0.02</v>
      </c>
      <c r="S16" s="29"/>
      <c r="T16" s="68"/>
    </row>
    <row r="17" customFormat="1" ht="25" customHeight="1" spans="1:22">
      <c r="A17" s="30" t="s">
        <v>23</v>
      </c>
      <c r="B17" s="31" t="s">
        <v>33</v>
      </c>
      <c r="C17" s="31">
        <v>1545054</v>
      </c>
      <c r="D17" s="32" t="s">
        <v>25</v>
      </c>
      <c r="E17" s="33" t="s">
        <v>26</v>
      </c>
      <c r="F17" s="34"/>
      <c r="G17" s="35">
        <v>400</v>
      </c>
      <c r="H17" s="36" t="s">
        <v>27</v>
      </c>
      <c r="I17" s="49"/>
      <c r="J17" s="49"/>
      <c r="K17" s="49"/>
      <c r="L17" s="49"/>
      <c r="M17" s="49"/>
      <c r="N17" s="49"/>
      <c r="O17" s="49"/>
      <c r="P17" s="49"/>
      <c r="Q17" s="66">
        <f t="shared" si="0"/>
        <v>408</v>
      </c>
      <c r="R17" s="67">
        <v>0.02</v>
      </c>
      <c r="S17" s="29"/>
      <c r="T17" s="68"/>
      <c r="V17">
        <v>150</v>
      </c>
    </row>
    <row r="18" customFormat="1" ht="25" customHeight="1" spans="1:22">
      <c r="A18" s="30" t="s">
        <v>23</v>
      </c>
      <c r="B18" s="31" t="s">
        <v>34</v>
      </c>
      <c r="C18" s="31" t="s">
        <v>35</v>
      </c>
      <c r="D18" s="32" t="s">
        <v>25</v>
      </c>
      <c r="E18" s="33" t="s">
        <v>26</v>
      </c>
      <c r="F18" s="34"/>
      <c r="G18" s="35">
        <v>980</v>
      </c>
      <c r="H18" s="36" t="s">
        <v>27</v>
      </c>
      <c r="I18" s="49"/>
      <c r="J18" s="49"/>
      <c r="K18" s="49"/>
      <c r="L18" s="49"/>
      <c r="M18" s="49"/>
      <c r="N18" s="49"/>
      <c r="O18" s="49"/>
      <c r="P18" s="49"/>
      <c r="Q18" s="66">
        <f t="shared" si="0"/>
        <v>999.6</v>
      </c>
      <c r="R18" s="67">
        <v>0.02</v>
      </c>
      <c r="S18" s="29"/>
      <c r="T18" s="68"/>
      <c r="V18">
        <v>190</v>
      </c>
    </row>
    <row r="19" customFormat="1" ht="25" customHeight="1" spans="1:22">
      <c r="A19" s="30" t="s">
        <v>23</v>
      </c>
      <c r="B19" s="31">
        <v>178646</v>
      </c>
      <c r="C19" s="31" t="s">
        <v>36</v>
      </c>
      <c r="D19" s="32" t="s">
        <v>25</v>
      </c>
      <c r="E19" s="33" t="s">
        <v>26</v>
      </c>
      <c r="F19" s="34"/>
      <c r="G19" s="35">
        <v>3370</v>
      </c>
      <c r="H19" s="36" t="s">
        <v>27</v>
      </c>
      <c r="I19" s="49"/>
      <c r="J19" s="49"/>
      <c r="K19" s="49"/>
      <c r="L19" s="49"/>
      <c r="M19" s="49"/>
      <c r="N19" s="49"/>
      <c r="O19" s="49"/>
      <c r="P19" s="49"/>
      <c r="Q19" s="66">
        <f t="shared" si="0"/>
        <v>3437.4</v>
      </c>
      <c r="R19" s="67">
        <v>0.02</v>
      </c>
      <c r="S19" s="29"/>
      <c r="T19" s="68"/>
      <c r="V19">
        <v>900</v>
      </c>
    </row>
    <row r="20" customFormat="1" ht="25" customHeight="1" spans="1:20">
      <c r="A20" s="30" t="s">
        <v>23</v>
      </c>
      <c r="B20" s="31">
        <v>178646</v>
      </c>
      <c r="C20" s="31" t="s">
        <v>37</v>
      </c>
      <c r="D20" s="32" t="s">
        <v>25</v>
      </c>
      <c r="E20" s="33" t="s">
        <v>26</v>
      </c>
      <c r="F20" s="34"/>
      <c r="G20" s="35">
        <v>1180</v>
      </c>
      <c r="H20" s="36" t="s">
        <v>27</v>
      </c>
      <c r="I20" s="49"/>
      <c r="J20" s="49"/>
      <c r="K20" s="49"/>
      <c r="L20" s="49"/>
      <c r="M20" s="49"/>
      <c r="N20" s="49"/>
      <c r="O20" s="49"/>
      <c r="P20" s="49"/>
      <c r="Q20" s="66">
        <f t="shared" si="0"/>
        <v>1203.6</v>
      </c>
      <c r="R20" s="67">
        <v>0.02</v>
      </c>
      <c r="S20" s="29"/>
      <c r="T20" s="68"/>
    </row>
    <row r="21" s="2" customFormat="1" ht="27" customHeight="1" spans="1:20">
      <c r="A21" s="37" t="s">
        <v>38</v>
      </c>
      <c r="B21" s="38"/>
      <c r="C21" s="38"/>
      <c r="D21" s="39"/>
      <c r="E21" s="40"/>
      <c r="F21" s="41"/>
      <c r="G21" s="42">
        <f>SUM(G11:G20)</f>
        <v>13590</v>
      </c>
      <c r="H21" s="43"/>
      <c r="I21" s="50"/>
      <c r="J21" s="50"/>
      <c r="K21" s="50"/>
      <c r="L21" s="50"/>
      <c r="M21" s="50"/>
      <c r="N21" s="50"/>
      <c r="O21" s="50"/>
      <c r="P21" s="50"/>
      <c r="Q21" s="66">
        <f>SUM(Q11:Q20)</f>
        <v>13861.8</v>
      </c>
      <c r="R21" s="66"/>
      <c r="S21" s="69"/>
      <c r="T21" s="70"/>
    </row>
    <row r="22" s="3" customFormat="1" ht="20" customHeight="1" spans="1:20">
      <c r="A22" s="44" t="s">
        <v>39</v>
      </c>
      <c r="B22" s="45"/>
      <c r="C22" s="45"/>
      <c r="D22" s="44"/>
      <c r="E22" s="46"/>
      <c r="F22" s="46"/>
      <c r="G22" s="47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</row>
    <row r="23" s="3" customFormat="1" ht="20" customHeight="1" spans="1:20">
      <c r="A23" s="44" t="s">
        <v>40</v>
      </c>
      <c r="B23" s="45"/>
      <c r="C23" s="45"/>
      <c r="D23" s="44"/>
      <c r="E23" s="44"/>
      <c r="F23" s="44"/>
      <c r="G23" s="48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="3" customFormat="1" ht="20" customHeight="1" spans="1:20">
      <c r="A24" s="44" t="s">
        <v>41</v>
      </c>
      <c r="B24" s="45"/>
      <c r="C24" s="45"/>
      <c r="D24" s="44"/>
      <c r="E24" s="44"/>
      <c r="F24" s="44"/>
      <c r="G24" s="48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s="3" customFormat="1" ht="20" customHeight="1" spans="1:20">
      <c r="A25" s="44" t="s">
        <v>42</v>
      </c>
      <c r="B25" s="45"/>
      <c r="C25" s="45"/>
      <c r="D25" s="44"/>
      <c r="E25" s="44"/>
      <c r="F25" s="44"/>
      <c r="G25" s="48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="3" customFormat="1" ht="20" customHeight="1" spans="1:20">
      <c r="A26" s="44" t="s">
        <v>43</v>
      </c>
      <c r="B26" s="45"/>
      <c r="C26" s="45"/>
      <c r="D26" s="44"/>
      <c r="E26" s="44"/>
      <c r="F26" s="44"/>
      <c r="G26" s="48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ht="24" customHeight="1"/>
    <row r="28" ht="32.4" spans="14:14">
      <c r="N28" s="7"/>
    </row>
    <row r="29" ht="28.2" spans="14:14">
      <c r="N29" s="9"/>
    </row>
    <row r="30" ht="22.2" spans="14:14">
      <c r="N30" s="51"/>
    </row>
    <row r="31" ht="22.2" spans="14:14">
      <c r="N31" s="51"/>
    </row>
    <row r="32" ht="22.2" spans="14:14">
      <c r="N32" s="51"/>
    </row>
    <row r="33" ht="22.2" spans="14:14">
      <c r="N33" s="51"/>
    </row>
    <row r="34" ht="22.2" spans="14:14">
      <c r="N34" s="51"/>
    </row>
    <row r="35" ht="22.2" spans="14:14">
      <c r="N35" s="51"/>
    </row>
    <row r="36" spans="14:14">
      <c r="N36" s="52"/>
    </row>
    <row r="37" spans="14:14">
      <c r="N37" s="53"/>
    </row>
    <row r="38" ht="21" spans="14:17">
      <c r="N38" s="54"/>
      <c r="P38" s="4">
        <v>60</v>
      </c>
      <c r="Q38" s="4">
        <v>100</v>
      </c>
    </row>
    <row r="39" ht="21" spans="14:17">
      <c r="N39" s="54"/>
      <c r="P39" s="4">
        <v>300</v>
      </c>
      <c r="Q39" s="4">
        <v>500</v>
      </c>
    </row>
    <row r="40" ht="21" spans="14:17">
      <c r="N40" s="54"/>
      <c r="P40" s="4">
        <f>SUM(P38:P39)</f>
        <v>360</v>
      </c>
      <c r="Q40" s="4">
        <f>SUM(Q38:Q39)</f>
        <v>600</v>
      </c>
    </row>
    <row r="41" ht="21" spans="14:17">
      <c r="N41" s="54"/>
      <c r="P41" s="4">
        <v>1.025</v>
      </c>
      <c r="Q41" s="4">
        <v>1.025</v>
      </c>
    </row>
    <row r="42" ht="21" spans="14:17">
      <c r="N42" s="54"/>
      <c r="P42" s="4">
        <f>P41*P40</f>
        <v>369</v>
      </c>
      <c r="Q42" s="4">
        <f>Q41*Q40</f>
        <v>615</v>
      </c>
    </row>
    <row r="43" ht="21" spans="14:14">
      <c r="N43" s="54"/>
    </row>
    <row r="44" ht="21" spans="14:14">
      <c r="N44" s="54"/>
    </row>
    <row r="45" ht="21" spans="14:14">
      <c r="N45" s="54"/>
    </row>
    <row r="46" ht="20.4" spans="14:14">
      <c r="N46" s="55"/>
    </row>
    <row r="47" ht="20.4" spans="14:14">
      <c r="N47" s="56"/>
    </row>
    <row r="48" spans="14:14">
      <c r="N48" s="57"/>
    </row>
    <row r="49" spans="14:14">
      <c r="N49" s="57"/>
    </row>
    <row r="50" spans="14:17">
      <c r="N50" s="57"/>
      <c r="Q50" s="4">
        <v>330000</v>
      </c>
    </row>
    <row r="51" spans="17:17">
      <c r="Q51" s="4">
        <v>300758</v>
      </c>
    </row>
    <row r="52" spans="17:17">
      <c r="Q52" s="4">
        <v>7939</v>
      </c>
    </row>
    <row r="53" spans="17:17">
      <c r="Q53" s="4">
        <v>17114</v>
      </c>
    </row>
    <row r="54" spans="17:17">
      <c r="Q54" s="4">
        <v>35000</v>
      </c>
    </row>
  </sheetData>
  <mergeCells count="40">
    <mergeCell ref="B1:T1"/>
    <mergeCell ref="A2:T2"/>
    <mergeCell ref="E11:F11"/>
    <mergeCell ref="H11:P11"/>
    <mergeCell ref="E12:F12"/>
    <mergeCell ref="H12:P12"/>
    <mergeCell ref="E13:F13"/>
    <mergeCell ref="H13:P13"/>
    <mergeCell ref="E14:F14"/>
    <mergeCell ref="H14:P14"/>
    <mergeCell ref="E15:F15"/>
    <mergeCell ref="H15:P15"/>
    <mergeCell ref="E16:F16"/>
    <mergeCell ref="H16:P16"/>
    <mergeCell ref="E17:F17"/>
    <mergeCell ref="H17:P17"/>
    <mergeCell ref="E18:F18"/>
    <mergeCell ref="H18:P18"/>
    <mergeCell ref="E19:F19"/>
    <mergeCell ref="H19:P19"/>
    <mergeCell ref="E20:F20"/>
    <mergeCell ref="H20:P20"/>
    <mergeCell ref="H21:P21"/>
    <mergeCell ref="E22:T22"/>
    <mergeCell ref="E23:T23"/>
    <mergeCell ref="E24:T24"/>
    <mergeCell ref="E25:T25"/>
    <mergeCell ref="E26:T26"/>
    <mergeCell ref="A9:A10"/>
    <mergeCell ref="B9:B10"/>
    <mergeCell ref="C9:C10"/>
    <mergeCell ref="D9:D10"/>
    <mergeCell ref="G9:G10"/>
    <mergeCell ref="N36:N37"/>
    <mergeCell ref="Q9:Q10"/>
    <mergeCell ref="R9:R10"/>
    <mergeCell ref="S9:S10"/>
    <mergeCell ref="T9:T10"/>
    <mergeCell ref="E9:F10"/>
    <mergeCell ref="H9:P10"/>
  </mergeCells>
  <pageMargins left="0.196527777777778" right="0.15625" top="0.118055555555556" bottom="0.0777777777777778" header="0.235416666666667" footer="0.0777777777777778"/>
  <pageSetup paperSize="9" scale="56" orientation="landscape"/>
  <headerFooter/>
  <rowBreaks count="6" manualBreakCount="6">
    <brk id="29" max="19" man="1"/>
    <brk id="30" max="16383" man="1"/>
    <brk id="31" max="16383" man="1"/>
    <brk id="34" max="19" man="1"/>
    <brk id="34" max="16383" man="1"/>
    <brk id="36" max="1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cp:lastPrinted>2022-09-22T02:03:00Z</cp:lastPrinted>
  <dcterms:modified xsi:type="dcterms:W3CDTF">2025-10-20T07:02:47Z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8306391D67344134A095429D13C97E63</vt:lpwstr>
  </property>
</Properties>
</file>