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 (2)" sheetId="2" r:id="rId1"/>
  </sheets>
  <definedNames>
    <definedName name="_xlnm.Print_Area" localSheetId="0">'Sheet1 (2)'!$A$1:$P$40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<sst xmlns="http://schemas.openxmlformats.org/spreadsheetml/2006/main" count="53" uniqueCount="40">
  <si>
    <t>申购合同</t>
  </si>
  <si>
    <t>供方：上海汭洐</t>
  </si>
  <si>
    <t>合同标号：</t>
  </si>
  <si>
    <t>20251017-1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</si>
  <si>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</si>
  <si>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</si>
  <si>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</si>
  <si>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</si>
  <si>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</si>
  <si>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2025-10-27</t>
  </si>
  <si>
    <t>客户</t>
  </si>
  <si>
    <t>款号</t>
  </si>
  <si>
    <t>PO</t>
  </si>
  <si>
    <t>货品名</t>
  </si>
  <si>
    <t>内容</t>
  </si>
  <si>
    <t>订单数</t>
  </si>
  <si>
    <t>需订数量</t>
  </si>
  <si>
    <t>损耗</t>
  </si>
  <si>
    <t>单价</t>
  </si>
  <si>
    <t>总金额</t>
  </si>
  <si>
    <t>利丰</t>
  </si>
  <si>
    <t>1545054</t>
  </si>
  <si>
    <t>腰卡</t>
  </si>
  <si>
    <t>MID THIGH SKIRT</t>
  </si>
  <si>
    <t>咖啡色</t>
  </si>
  <si>
    <t>纸质吊牌</t>
  </si>
  <si>
    <t>MID WAIST</t>
  </si>
  <si>
    <t>不用配绳仔</t>
  </si>
  <si>
    <t>1544123</t>
  </si>
  <si>
    <t>黑</t>
  </si>
  <si>
    <t>1544116</t>
  </si>
  <si>
    <t>品蓝</t>
  </si>
  <si>
    <t>合计</t>
  </si>
  <si>
    <t>备注</t>
  </si>
  <si>
    <t>部门</t>
  </si>
  <si>
    <t>跟单 梁珍</t>
  </si>
  <si>
    <t>购品种类型</t>
  </si>
  <si>
    <t>订购原因：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</si>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</sst>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4"/>
      <color rgb="FF000000"/>
      <name val="Tahoma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3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34" applyNumberFormat="0" applyAlignment="0" applyProtection="0">
      <alignment vertical="center"/>
    </xf>
    <xf numFmtId="0" fontId="20" fillId="6" borderId="35" applyNumberFormat="0" applyAlignment="0" applyProtection="0">
      <alignment vertical="center"/>
    </xf>
    <xf numFmtId="0" fontId="21" fillId="6" borderId="34" applyNumberFormat="0" applyAlignment="0" applyProtection="0">
      <alignment vertical="center"/>
    </xf>
    <xf numFmtId="0" fontId="22" fillId="7" borderId="36" applyNumberFormat="0" applyAlignment="0" applyProtection="0">
      <alignment vertical="center"/>
    </xf>
    <xf numFmtId="0" fontId="23" fillId="0" borderId="37" applyNumberFormat="0" applyFill="0" applyAlignment="0" applyProtection="0">
      <alignment vertical="center"/>
    </xf>
    <xf numFmtId="0" fontId="24" fillId="0" borderId="38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31" fillId="0" borderId="0">
      <alignment vertical="center"/>
    </xf>
    <xf numFmtId="0" fontId="30" fillId="0" borderId="0">
      <alignment vertical="center"/>
    </xf>
    <xf numFmtId="0" fontId="31" fillId="0" borderId="0"/>
  </cellStyleXfs>
  <cellXfs count="8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14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2" borderId="16" xfId="0" applyFont="1" applyFill="1" applyBorder="1">
      <alignment vertical="center"/>
    </xf>
    <xf numFmtId="0" fontId="3" fillId="2" borderId="17" xfId="0" applyFont="1" applyFill="1" applyBorder="1">
      <alignment vertical="center"/>
    </xf>
    <xf numFmtId="49" fontId="4" fillId="0" borderId="10" xfId="50" applyNumberFormat="1" applyFont="1" applyFill="1" applyBorder="1" applyAlignment="1">
      <alignment vertical="center" wrapText="1" shrinkToFit="1"/>
    </xf>
    <xf numFmtId="0" fontId="5" fillId="2" borderId="18" xfId="49" applyFont="1" applyFill="1" applyBorder="1" applyAlignment="1">
      <alignment vertical="center"/>
    </xf>
    <xf numFmtId="0" fontId="6" fillId="0" borderId="17" xfId="51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vertical="center"/>
    </xf>
    <xf numFmtId="0" fontId="3" fillId="0" borderId="17" xfId="0" applyNumberFormat="1" applyFont="1" applyFill="1" applyBorder="1" applyAlignment="1">
      <alignment vertical="center" wrapText="1"/>
    </xf>
    <xf numFmtId="0" fontId="3" fillId="2" borderId="19" xfId="0" applyFont="1" applyFill="1" applyBorder="1">
      <alignment vertical="center"/>
    </xf>
    <xf numFmtId="0" fontId="3" fillId="2" borderId="20" xfId="0" applyFont="1" applyFill="1" applyBorder="1">
      <alignment vertical="center"/>
    </xf>
    <xf numFmtId="49" fontId="4" fillId="0" borderId="20" xfId="50" applyNumberFormat="1" applyFont="1" applyFill="1" applyBorder="1" applyAlignment="1">
      <alignment vertical="center" wrapText="1" shrinkToFit="1"/>
    </xf>
    <xf numFmtId="0" fontId="5" fillId="2" borderId="21" xfId="49" applyFont="1" applyFill="1" applyBorder="1" applyAlignment="1">
      <alignment vertical="center"/>
    </xf>
    <xf numFmtId="0" fontId="6" fillId="0" borderId="20" xfId="51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vertical="center"/>
    </xf>
    <xf numFmtId="0" fontId="8" fillId="0" borderId="20" xfId="0" applyNumberFormat="1" applyFont="1" applyFill="1" applyBorder="1" applyAlignment="1">
      <alignment horizontal="center" vertical="center" wrapText="1"/>
    </xf>
    <xf numFmtId="0" fontId="8" fillId="0" borderId="2" xfId="0" applyFont="1" applyBorder="1">
      <alignment vertical="center"/>
    </xf>
    <xf numFmtId="49" fontId="9" fillId="0" borderId="3" xfId="50" applyNumberFormat="1" applyFont="1" applyFill="1" applyBorder="1" applyAlignment="1">
      <alignment horizontal="center" vertical="center" wrapText="1" shrinkToFit="1"/>
    </xf>
    <xf numFmtId="0" fontId="0" fillId="0" borderId="4" xfId="0" applyBorder="1" applyAlignment="1">
      <alignment vertical="center"/>
    </xf>
    <xf numFmtId="0" fontId="8" fillId="0" borderId="1" xfId="0" applyFont="1" applyBorder="1">
      <alignment vertical="center"/>
    </xf>
    <xf numFmtId="0" fontId="3" fillId="3" borderId="2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8" fillId="0" borderId="22" xfId="0" applyFont="1" applyFill="1" applyBorder="1">
      <alignment vertical="center"/>
    </xf>
    <xf numFmtId="0" fontId="8" fillId="0" borderId="22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1" fontId="2" fillId="2" borderId="17" xfId="0" applyNumberFormat="1" applyFont="1" applyFill="1" applyBorder="1" applyAlignment="1">
      <alignment horizontal="center" vertical="center"/>
    </xf>
    <xf numFmtId="9" fontId="2" fillId="3" borderId="17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2" fontId="2" fillId="2" borderId="27" xfId="0" applyNumberFormat="1" applyFont="1" applyFill="1" applyBorder="1" applyAlignment="1">
      <alignment horizontal="center" vertical="center"/>
    </xf>
    <xf numFmtId="1" fontId="2" fillId="2" borderId="29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vertical="center"/>
    </xf>
    <xf numFmtId="2" fontId="2" fillId="2" borderId="30" xfId="0" applyNumberFormat="1" applyFont="1" applyFill="1" applyBorder="1" applyAlignment="1">
      <alignment horizontal="center" vertical="center"/>
    </xf>
    <xf numFmtId="9" fontId="2" fillId="2" borderId="17" xfId="0" applyNumberFormat="1" applyFont="1" applyFill="1" applyBorder="1" applyAlignment="1">
      <alignment horizontal="center" vertical="center"/>
    </xf>
    <xf numFmtId="9" fontId="10" fillId="3" borderId="20" xfId="0" applyNumberFormat="1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2" fontId="3" fillId="0" borderId="23" xfId="0" applyNumberFormat="1" applyFont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721360</xdr:colOff>
      <xdr:row>48</xdr:row>
      <xdr:rowOff>64135</xdr:rowOff>
    </xdr:from>
    <xdr:to>
      <xdr:col>15</xdr:col>
      <xdr:colOff>540385</xdr:colOff>
      <xdr:row>73</xdr:row>
      <xdr:rowOff>167005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83985" y="10118090"/>
          <a:ext cx="6105525" cy="4455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738505</xdr:colOff>
      <xdr:row>14</xdr:row>
      <xdr:rowOff>74295</xdr:rowOff>
    </xdr:from>
    <xdr:to>
      <xdr:col>14</xdr:col>
      <xdr:colOff>728980</xdr:colOff>
      <xdr:row>40</xdr:row>
      <xdr:rowOff>128905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34230" y="4210685"/>
          <a:ext cx="7400925" cy="4600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6"/>
  <sheetViews>
    <sheetView tabSelected="1" view="pageBreakPreview" zoomScale="70" zoomScaleNormal="100" workbookViewId="0">
      <selection activeCell="R25" sqref="R25"/>
    </sheetView>
  </sheetViews>
  <sheetFormatPr defaultColWidth="9" defaultRowHeight="13.5"/>
  <cols>
    <col min="1" max="1" width="10.5" customWidth="1"/>
    <col min="2" max="2" width="12" customWidth="1"/>
    <col min="3" max="3" width="11.25" style="1" customWidth="1"/>
    <col min="4" max="4" width="17.375" customWidth="1"/>
    <col min="5" max="5" width="24.5" customWidth="1"/>
    <col min="6" max="6" width="11.875" customWidth="1"/>
    <col min="7" max="12" width="7.375" customWidth="1"/>
    <col min="13" max="13" width="10.375" customWidth="1"/>
    <col min="14" max="14" width="6.25" style="2" customWidth="1"/>
    <col min="15" max="15" width="9.75" style="2" customWidth="1"/>
    <col min="16" max="16" width="17.25" style="2" customWidth="1"/>
  </cols>
  <sheetData>
    <row r="1" ht="30.95" customHeight="1" spans="1:16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18.95" customHeight="1" spans="1:16">
      <c r="A2" s="5" t="s">
        <v>1</v>
      </c>
      <c r="B2" s="6"/>
      <c r="C2" s="7"/>
      <c r="D2" s="6"/>
      <c r="E2" s="5"/>
      <c r="F2" s="8"/>
      <c r="G2" s="5" t="s">
        <v>2</v>
      </c>
      <c r="H2" s="8"/>
      <c r="I2" s="8" t="s">
        <v>3</v>
      </c>
      <c r="J2" s="8"/>
      <c r="K2" s="8"/>
      <c r="L2" s="8"/>
      <c r="M2" s="54"/>
      <c r="N2" s="54"/>
      <c r="O2" s="54"/>
      <c r="P2" s="55"/>
    </row>
    <row r="3" ht="18.95" customHeight="1" spans="1:16">
      <c r="A3" s="9" t="s">
        <v>4</v>
      </c>
      <c r="B3" s="9"/>
      <c r="C3" s="10"/>
      <c r="D3" s="9"/>
      <c r="E3" s="9"/>
      <c r="F3" s="11"/>
      <c r="G3" s="9" t="s">
        <v>5</v>
      </c>
      <c r="H3" s="11" t="s">
        <v>6</v>
      </c>
      <c r="I3" s="11"/>
      <c r="J3" s="11"/>
      <c r="K3" s="11"/>
      <c r="L3" s="11"/>
      <c r="M3" s="56"/>
      <c r="N3" s="57"/>
      <c r="O3" s="57"/>
      <c r="P3" s="58"/>
    </row>
    <row r="4" ht="18.95" customHeight="1" spans="1:16">
      <c r="A4" s="12" t="s">
        <v>7</v>
      </c>
      <c r="B4" s="12"/>
      <c r="C4" s="13"/>
      <c r="D4" s="12"/>
      <c r="E4" s="12"/>
      <c r="F4" s="14"/>
      <c r="G4" s="15" t="s">
        <v>8</v>
      </c>
      <c r="H4" s="16"/>
      <c r="I4" s="59">
        <v>45947</v>
      </c>
      <c r="J4" s="59"/>
      <c r="K4" s="59"/>
      <c r="L4" s="60"/>
      <c r="M4" s="16" t="s">
        <v>9</v>
      </c>
      <c r="N4" s="16"/>
      <c r="O4" s="16"/>
      <c r="P4" s="61"/>
    </row>
    <row r="5" ht="18.95" customHeight="1" spans="1:16">
      <c r="A5" s="17" t="s">
        <v>10</v>
      </c>
      <c r="B5" s="18" t="s">
        <v>11</v>
      </c>
      <c r="C5" s="19" t="s">
        <v>12</v>
      </c>
      <c r="D5" s="18" t="s">
        <v>13</v>
      </c>
      <c r="E5" s="20" t="s">
        <v>14</v>
      </c>
      <c r="F5" s="21" t="s">
        <v>15</v>
      </c>
      <c r="G5" s="21"/>
      <c r="H5" s="21"/>
      <c r="I5" s="21"/>
      <c r="J5" s="21"/>
      <c r="K5" s="21"/>
      <c r="L5" s="62"/>
      <c r="M5" s="18" t="s">
        <v>16</v>
      </c>
      <c r="N5" s="63" t="s">
        <v>17</v>
      </c>
      <c r="O5" s="63" t="s">
        <v>18</v>
      </c>
      <c r="P5" s="64" t="s">
        <v>19</v>
      </c>
    </row>
    <row r="6" ht="15" customHeight="1" spans="1:16">
      <c r="A6" s="22"/>
      <c r="B6" s="23"/>
      <c r="C6" s="24"/>
      <c r="D6" s="23"/>
      <c r="E6" s="25"/>
      <c r="F6" s="26"/>
      <c r="G6" s="12">
        <v>6</v>
      </c>
      <c r="H6" s="12">
        <v>8</v>
      </c>
      <c r="I6" s="12">
        <v>10</v>
      </c>
      <c r="J6" s="12">
        <v>12</v>
      </c>
      <c r="K6" s="12">
        <v>14</v>
      </c>
      <c r="L6" s="12">
        <v>16</v>
      </c>
      <c r="M6" s="23"/>
      <c r="N6" s="65"/>
      <c r="O6" s="65"/>
      <c r="P6" s="66"/>
    </row>
    <row r="7" ht="32" customHeight="1" spans="1:16">
      <c r="A7" s="27" t="s">
        <v>20</v>
      </c>
      <c r="B7" s="28">
        <v>172876</v>
      </c>
      <c r="C7" s="29" t="s">
        <v>21</v>
      </c>
      <c r="D7" s="30" t="s">
        <v>22</v>
      </c>
      <c r="E7" s="31" t="s">
        <v>23</v>
      </c>
      <c r="F7" s="32">
        <v>400</v>
      </c>
      <c r="G7" s="33">
        <v>21</v>
      </c>
      <c r="H7" s="33">
        <v>56</v>
      </c>
      <c r="I7" s="33">
        <v>102</v>
      </c>
      <c r="J7" s="33">
        <v>117</v>
      </c>
      <c r="K7" s="33">
        <v>77</v>
      </c>
      <c r="L7" s="33">
        <v>36</v>
      </c>
      <c r="M7" s="67">
        <f>SUM(G7:L7)</f>
        <v>409</v>
      </c>
      <c r="N7" s="68"/>
      <c r="O7" s="69">
        <v>0.149</v>
      </c>
      <c r="P7" s="70">
        <f t="shared" ref="P7:P18" si="0">O7*M7</f>
        <v>60.941</v>
      </c>
    </row>
    <row r="8" ht="27" customHeight="1" spans="1:16">
      <c r="A8" s="34"/>
      <c r="B8" s="35" t="s">
        <v>24</v>
      </c>
      <c r="C8" s="36"/>
      <c r="D8" s="37" t="s">
        <v>25</v>
      </c>
      <c r="E8" s="38" t="s">
        <v>26</v>
      </c>
      <c r="F8" s="39"/>
      <c r="G8" s="40" t="s">
        <v>27</v>
      </c>
      <c r="H8" s="40"/>
      <c r="I8" s="40"/>
      <c r="J8" s="40"/>
      <c r="K8" s="40"/>
      <c r="L8" s="40"/>
      <c r="M8" s="71">
        <f>F7*1.02</f>
        <v>408</v>
      </c>
      <c r="N8" s="68"/>
      <c r="O8" s="72">
        <v>0.221</v>
      </c>
      <c r="P8" s="73">
        <f t="shared" si="0"/>
        <v>90.168</v>
      </c>
    </row>
    <row r="9" ht="27" customHeight="1" spans="1:16">
      <c r="A9" s="27" t="s">
        <v>20</v>
      </c>
      <c r="B9" s="28">
        <v>172876</v>
      </c>
      <c r="C9" s="29" t="s">
        <v>28</v>
      </c>
      <c r="D9" s="30" t="s">
        <v>22</v>
      </c>
      <c r="E9" s="31" t="s">
        <v>23</v>
      </c>
      <c r="F9" s="32">
        <v>400</v>
      </c>
      <c r="G9" s="33">
        <v>21</v>
      </c>
      <c r="H9" s="33">
        <v>56</v>
      </c>
      <c r="I9" s="33">
        <v>102</v>
      </c>
      <c r="J9" s="33">
        <v>117</v>
      </c>
      <c r="K9" s="33">
        <v>76</v>
      </c>
      <c r="L9" s="33">
        <v>35</v>
      </c>
      <c r="M9" s="67">
        <f>SUM(G9:L9)</f>
        <v>407</v>
      </c>
      <c r="N9" s="74">
        <v>0.03</v>
      </c>
      <c r="O9" s="69">
        <v>0.149</v>
      </c>
      <c r="P9" s="70">
        <f t="shared" si="0"/>
        <v>60.643</v>
      </c>
    </row>
    <row r="10" ht="27" customHeight="1" spans="1:16">
      <c r="A10" s="34"/>
      <c r="B10" s="35" t="s">
        <v>29</v>
      </c>
      <c r="C10" s="36"/>
      <c r="D10" s="37" t="s">
        <v>25</v>
      </c>
      <c r="E10" s="38" t="s">
        <v>26</v>
      </c>
      <c r="F10" s="39"/>
      <c r="G10" s="40" t="s">
        <v>27</v>
      </c>
      <c r="H10" s="40"/>
      <c r="I10" s="40"/>
      <c r="J10" s="40"/>
      <c r="K10" s="40"/>
      <c r="L10" s="40"/>
      <c r="M10" s="71">
        <f t="shared" ref="M8:M12" si="1">F9*1.017</f>
        <v>406.8</v>
      </c>
      <c r="N10" s="75"/>
      <c r="O10" s="72">
        <v>0.221</v>
      </c>
      <c r="P10" s="73">
        <f t="shared" si="0"/>
        <v>89.9028</v>
      </c>
    </row>
    <row r="11" ht="27" customHeight="1" spans="1:16">
      <c r="A11" s="27" t="s">
        <v>20</v>
      </c>
      <c r="B11" s="28">
        <v>172876</v>
      </c>
      <c r="C11" s="29" t="s">
        <v>30</v>
      </c>
      <c r="D11" s="30" t="s">
        <v>22</v>
      </c>
      <c r="E11" s="31" t="s">
        <v>23</v>
      </c>
      <c r="F11" s="32">
        <v>500</v>
      </c>
      <c r="G11" s="33">
        <v>30</v>
      </c>
      <c r="H11" s="33">
        <v>61</v>
      </c>
      <c r="I11" s="33">
        <v>132</v>
      </c>
      <c r="J11" s="33">
        <v>142</v>
      </c>
      <c r="K11" s="33">
        <v>102</v>
      </c>
      <c r="L11" s="33">
        <v>40</v>
      </c>
      <c r="M11" s="67">
        <f>SUM(G11:L11)</f>
        <v>507</v>
      </c>
      <c r="N11" s="74">
        <v>0.03</v>
      </c>
      <c r="O11" s="69">
        <v>0.149</v>
      </c>
      <c r="P11" s="70">
        <f t="shared" si="0"/>
        <v>75.543</v>
      </c>
    </row>
    <row r="12" ht="27" customHeight="1" spans="1:16">
      <c r="A12" s="34"/>
      <c r="B12" s="35" t="s">
        <v>31</v>
      </c>
      <c r="C12" s="36"/>
      <c r="D12" s="37" t="s">
        <v>25</v>
      </c>
      <c r="E12" s="38" t="s">
        <v>26</v>
      </c>
      <c r="F12" s="39"/>
      <c r="G12" s="40" t="s">
        <v>27</v>
      </c>
      <c r="H12" s="40"/>
      <c r="I12" s="40"/>
      <c r="J12" s="40"/>
      <c r="K12" s="40"/>
      <c r="L12" s="40"/>
      <c r="M12" s="71">
        <f t="shared" si="1"/>
        <v>508.5</v>
      </c>
      <c r="N12" s="75"/>
      <c r="O12" s="72">
        <v>0.221</v>
      </c>
      <c r="P12" s="73">
        <f t="shared" si="0"/>
        <v>112.3785</v>
      </c>
    </row>
    <row r="13" ht="15.95" customHeight="1" spans="1:16">
      <c r="A13" s="41" t="s">
        <v>32</v>
      </c>
      <c r="B13" s="41"/>
      <c r="C13" s="42"/>
      <c r="D13" s="43"/>
      <c r="E13" s="8"/>
      <c r="F13" s="43"/>
      <c r="G13" s="43"/>
      <c r="H13" s="43"/>
      <c r="I13" s="43"/>
      <c r="J13" s="43"/>
      <c r="K13" s="43"/>
      <c r="L13" s="43"/>
      <c r="M13" s="76"/>
      <c r="N13" s="54"/>
      <c r="O13" s="54"/>
      <c r="P13" s="77">
        <f>SUM(P7:P12)</f>
        <v>489.5763</v>
      </c>
    </row>
    <row r="14" ht="21" customHeight="1" spans="1:16">
      <c r="A14" s="44" t="s">
        <v>33</v>
      </c>
      <c r="B14" s="45"/>
      <c r="C14" s="46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78"/>
    </row>
    <row r="15" ht="12" customHeight="1" spans="1:16">
      <c r="A15" s="44" t="s">
        <v>34</v>
      </c>
      <c r="B15" s="44"/>
      <c r="C15" s="48"/>
      <c r="D15" s="49" t="s">
        <v>35</v>
      </c>
      <c r="E15" s="50"/>
      <c r="F15" s="50"/>
      <c r="G15" s="50"/>
      <c r="H15" s="50"/>
      <c r="I15" s="50"/>
      <c r="J15" s="50"/>
      <c r="K15" s="50"/>
      <c r="L15" s="50"/>
      <c r="M15" s="50"/>
      <c r="N15" s="79"/>
      <c r="O15" s="79"/>
      <c r="P15" s="80"/>
    </row>
    <row r="16" ht="12" customHeight="1" spans="1:16">
      <c r="A16" s="44" t="s">
        <v>36</v>
      </c>
      <c r="B16" s="44"/>
      <c r="C16" s="48"/>
      <c r="D16" s="49" t="s">
        <v>22</v>
      </c>
      <c r="E16" s="50"/>
      <c r="F16" s="50"/>
      <c r="G16" s="50"/>
      <c r="H16" s="50"/>
      <c r="I16" s="50"/>
      <c r="J16" s="50"/>
      <c r="K16" s="50"/>
      <c r="L16" s="50"/>
      <c r="M16" s="50"/>
      <c r="N16" s="79"/>
      <c r="O16" s="79"/>
      <c r="P16" s="80"/>
    </row>
    <row r="17" ht="12" customHeight="1" spans="1:16">
      <c r="A17" s="44" t="s">
        <v>37</v>
      </c>
      <c r="B17" s="44"/>
      <c r="C17" s="48"/>
      <c r="D17" s="51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81"/>
    </row>
    <row r="18" ht="12" customHeight="1" spans="1:16">
      <c r="A18" s="44" t="s">
        <v>38</v>
      </c>
      <c r="B18" s="44"/>
      <c r="C18" s="48"/>
      <c r="D18" s="51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81"/>
    </row>
    <row r="19" ht="12" customHeight="1" spans="1:16">
      <c r="A19" s="44" t="s">
        <v>39</v>
      </c>
      <c r="B19" s="44"/>
      <c r="C19" s="48"/>
      <c r="D19" s="51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81"/>
    </row>
    <row r="20" ht="27.95" customHeight="1"/>
    <row r="56" ht="18.75" spans="5:10">
      <c r="E56" s="53"/>
      <c r="F56" s="53"/>
      <c r="G56" s="53"/>
      <c r="H56" s="53"/>
      <c r="I56" s="53"/>
      <c r="J56" s="53"/>
    </row>
  </sheetData>
  <mergeCells count="26">
    <mergeCell ref="A1:P1"/>
    <mergeCell ref="M2:P2"/>
    <mergeCell ref="M3:P3"/>
    <mergeCell ref="G4:H4"/>
    <mergeCell ref="I4:K4"/>
    <mergeCell ref="M4:P4"/>
    <mergeCell ref="G5:L5"/>
    <mergeCell ref="G8:L8"/>
    <mergeCell ref="G10:L10"/>
    <mergeCell ref="G12:L12"/>
    <mergeCell ref="B14:P14"/>
    <mergeCell ref="D15:P15"/>
    <mergeCell ref="D16:P16"/>
    <mergeCell ref="D17:P17"/>
    <mergeCell ref="D18:P18"/>
    <mergeCell ref="D19:P19"/>
    <mergeCell ref="A5:A6"/>
    <mergeCell ref="B5:B6"/>
    <mergeCell ref="C5:C6"/>
    <mergeCell ref="D5:D6"/>
    <mergeCell ref="E5:E6"/>
    <mergeCell ref="F5:F6"/>
    <mergeCell ref="M5:M6"/>
    <mergeCell ref="N5:N6"/>
    <mergeCell ref="O5:O6"/>
    <mergeCell ref="P5:P6"/>
  </mergeCells>
  <pageMargins left="0.160416666666667" right="0.160416666666667" top="0.2125" bottom="0.2125" header="0.511805555555556" footer="0.511805555555556"/>
  <pageSetup paperSize="9" scale="74" orientation="landscape"/>
  <headerFooter/>
  <rowBreaks count="3" manualBreakCount="3">
    <brk id="40" max="15" man="1"/>
    <brk id="42" max="15" man="1"/>
    <brk id="55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2017-08-19T01:56:00Z</dcterms:created>
  <cp:lastPrinted>2022-10-03T03:23:00Z</cp:lastPrinted>
  <dcterms:modified xsi:type="dcterms:W3CDTF">2025-10-17T10:09:02Z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7331C68D38B043C69382BB8DC4F7499A</vt:lpwstr>
  </property>
</Properties>
</file>