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" r:id="rId1"/>
    <sheet name="2" sheetId="20" r:id="rId2"/>
    <sheet name="3" sheetId="21" r:id="rId3"/>
  </sheets>
  <definedNames>
    <definedName name="_xlnm._FilterDatabase" localSheetId="0" hidden="1">'1'!$A$3:$X$29</definedName>
    <definedName name="_xlnm._FilterDatabase" localSheetId="1" hidden="1">'2'!$A$3:$X$13</definedName>
    <definedName name="_xlnm._FilterDatabase" localSheetId="2" hidden="1">'3'!$A$3:$X$16</definedName>
    <definedName name="_xlnm.Print_Area" localSheetId="0">'1'!$A$1:$Y$29</definedName>
    <definedName name="_xlnm.Print_Area" localSheetId="1">'2'!$A$1:$Y$13</definedName>
    <definedName name="_xlnm.Print_Area" localSheetId="2">'3'!$A$1:$Y$16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<sst xmlns="http://schemas.openxmlformats.org/spreadsheetml/2006/main" count="253" uniqueCount="47">
  <si>
    <t>G2188AX款装箱单（预装）</t>
  </si>
  <si>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</si>
  <si>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</si>
  <si>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</si>
  <si>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</si>
  <si>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</si>
  <si>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</si>
  <si>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</si>
  <si>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</si>
  <si>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</si>
  <si>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箱数*2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</si>
  <si>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</si>
  <si>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</si>
  <si>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</si>
  <si>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</si>
  <si>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</si>
  <si>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</si>
  <si>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</si>
  <si>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</si>
  <si>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XS</t>
  </si>
  <si>
    <t>S</t>
  </si>
  <si>
    <t>M</t>
  </si>
  <si>
    <t>L</t>
  </si>
  <si>
    <t>交期</t>
  </si>
  <si>
    <t>空箱重量</t>
  </si>
  <si>
    <t>G2188AX</t>
  </si>
  <si>
    <t>ALBANIA</t>
  </si>
  <si>
    <t>WT32 - OFF WHITE</t>
  </si>
  <si>
    <t>_</t>
  </si>
  <si>
    <t>BN328 - BROWN</t>
  </si>
  <si>
    <t>BOSNIA</t>
  </si>
  <si>
    <t>GEORGIA</t>
  </si>
  <si>
    <t>MACEDONIA</t>
  </si>
  <si>
    <t>MOLDOVA</t>
  </si>
  <si>
    <t>MONTENEGRO</t>
  </si>
  <si>
    <t>MOROCCO</t>
  </si>
  <si>
    <t>SERBIA</t>
  </si>
  <si>
    <t>UKRAINE</t>
  </si>
  <si>
    <t>UZBEKISTAN</t>
  </si>
  <si>
    <t>箱数</t>
  </si>
  <si>
    <t>NORTH IRAQ</t>
  </si>
  <si>
    <t>ER105 - ECRU 白色</t>
  </si>
  <si>
    <t>BN267 - BROWN 棕色</t>
  </si>
  <si>
    <t>SOUTH IRAQ</t>
  </si>
  <si>
    <t>KAZAKHSTAN</t>
  </si>
  <si>
    <t>TOPTAN-5</t>
  </si>
  <si>
    <t>TOPTAN-7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</si>
</sst>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9"/>
      <name val="微软雅黑"/>
      <charset val="134"/>
    </font>
    <font>
      <sz val="9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top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1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176" fontId="4" fillId="0" borderId="2" xfId="0" applyNumberFormat="1" applyFont="1" applyBorder="1" applyAlignment="1">
      <alignment horizontal="center" vertical="top" wrapText="1"/>
    </xf>
    <xf numFmtId="176" fontId="4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tabSelected="1" view="pageBreakPreview" zoomScaleNormal="90" workbookViewId="0">
      <pane ySplit="3" topLeftCell="A4" activePane="bottomLeft" state="frozen"/>
      <selection/>
      <selection pane="bottomLeft" activeCell="B18" sqref="B18"/>
    </sheetView>
  </sheetViews>
  <sheetFormatPr defaultColWidth="7.87272727272727" defaultRowHeight="18.95" customHeight="1"/>
  <cols>
    <col min="1" max="1" width="9.62727272727273" style="2" customWidth="1"/>
    <col min="2" max="2" width="8.5" style="2" customWidth="1"/>
    <col min="3" max="3" width="14.1272727272727" style="2" customWidth="1"/>
    <col min="4" max="4" width="22.3727272727273" style="3" customWidth="1"/>
    <col min="5" max="5" width="7.87272727272727" style="2" customWidth="1"/>
    <col min="6" max="9" width="5.75454545454545" style="2" customWidth="1"/>
    <col min="10" max="10" width="6" style="2" customWidth="1"/>
    <col min="11" max="12" width="4.37272727272727" style="2" customWidth="1"/>
    <col min="13" max="13" width="4.37272727272727" style="4" customWidth="1"/>
    <col min="14" max="14" width="4.37272727272727" style="2" customWidth="1"/>
    <col min="15" max="15" width="1.5" style="5" customWidth="1"/>
    <col min="16" max="16" width="4.37272727272727" style="2" customWidth="1"/>
    <col min="17" max="17" width="5.87272727272727" style="2" customWidth="1"/>
    <col min="18" max="20" width="3.5" style="2" customWidth="1"/>
    <col min="21" max="21" width="7.87272727272727" style="2" customWidth="1"/>
    <col min="22" max="22" width="7.12727272727273" style="6" customWidth="1"/>
    <col min="23" max="23" width="6.62727272727273" style="6" customWidth="1"/>
    <col min="24" max="24" width="9" style="2"/>
    <col min="25" max="25" width="12.8727272727273" style="2"/>
    <col min="26" max="16384" width="7.87272727272727" style="2"/>
  </cols>
  <sheetData>
    <row r="1" customHeight="1" spans="1:24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11"/>
      <c r="N1" s="7"/>
      <c r="O1" s="19"/>
      <c r="P1" s="7"/>
      <c r="Q1" s="7"/>
      <c r="R1" s="7"/>
      <c r="S1" s="7"/>
      <c r="T1" s="7"/>
      <c r="U1" s="7"/>
      <c r="V1" s="25"/>
      <c r="W1" s="25"/>
      <c r="X1" s="15"/>
    </row>
    <row r="2" customHeight="1" spans="1:24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/>
      <c r="H2" s="11"/>
      <c r="I2" s="11"/>
      <c r="J2" s="20" t="s">
        <v>7</v>
      </c>
      <c r="K2" s="20" t="s">
        <v>8</v>
      </c>
      <c r="L2" s="20" t="s">
        <v>9</v>
      </c>
      <c r="M2" s="38" t="s">
        <v>10</v>
      </c>
      <c r="N2" s="21" t="s">
        <v>11</v>
      </c>
      <c r="O2" s="22"/>
      <c r="P2" s="21" t="s">
        <v>11</v>
      </c>
      <c r="Q2" s="21" t="s">
        <v>12</v>
      </c>
      <c r="R2" s="21" t="s">
        <v>13</v>
      </c>
      <c r="S2" s="21" t="s">
        <v>14</v>
      </c>
      <c r="T2" s="21" t="s">
        <v>15</v>
      </c>
      <c r="U2" s="26" t="s">
        <v>16</v>
      </c>
      <c r="V2" s="27" t="s">
        <v>17</v>
      </c>
      <c r="W2" s="27" t="s">
        <v>18</v>
      </c>
      <c r="X2" s="15"/>
    </row>
    <row r="3" s="1" customFormat="1" ht="25.5" customHeight="1" spans="1:25">
      <c r="A3" s="12"/>
      <c r="B3" s="12"/>
      <c r="C3" s="12"/>
      <c r="D3" s="13"/>
      <c r="E3" s="14"/>
      <c r="F3" s="14" t="s">
        <v>19</v>
      </c>
      <c r="G3" s="14" t="s">
        <v>20</v>
      </c>
      <c r="H3" s="14" t="s">
        <v>21</v>
      </c>
      <c r="I3" s="14" t="s">
        <v>22</v>
      </c>
      <c r="J3" s="12"/>
      <c r="K3" s="12"/>
      <c r="L3" s="12"/>
      <c r="M3" s="39"/>
      <c r="N3" s="12"/>
      <c r="O3" s="23"/>
      <c r="P3" s="12"/>
      <c r="Q3" s="12"/>
      <c r="R3" s="12"/>
      <c r="S3" s="12"/>
      <c r="T3" s="12"/>
      <c r="U3" s="23" t="s">
        <v>16</v>
      </c>
      <c r="V3" s="28"/>
      <c r="W3" s="28"/>
      <c r="X3" s="29" t="s">
        <v>23</v>
      </c>
      <c r="Y3" s="34" t="s">
        <v>24</v>
      </c>
    </row>
    <row r="4" customHeight="1" spans="1:25">
      <c r="A4" s="15" t="s">
        <v>25</v>
      </c>
      <c r="B4" s="7">
        <v>1686781</v>
      </c>
      <c r="C4" s="7" t="s">
        <v>26</v>
      </c>
      <c r="D4" s="16" t="s">
        <v>27</v>
      </c>
      <c r="E4" s="17">
        <v>5</v>
      </c>
      <c r="F4" s="17">
        <v>1</v>
      </c>
      <c r="G4" s="17">
        <v>2</v>
      </c>
      <c r="H4" s="17">
        <v>2</v>
      </c>
      <c r="I4" s="17">
        <v>1</v>
      </c>
      <c r="J4" s="24">
        <v>6</v>
      </c>
      <c r="K4" s="7">
        <v>5</v>
      </c>
      <c r="L4" s="7">
        <f t="shared" ref="L4" si="0">SUM(J4*K4)</f>
        <v>30</v>
      </c>
      <c r="M4" s="40">
        <v>1</v>
      </c>
      <c r="N4" s="7">
        <v>1</v>
      </c>
      <c r="O4" s="19" t="s">
        <v>28</v>
      </c>
      <c r="P4" s="7">
        <f t="shared" ref="P4:P26" si="1">SUM(N4+M4-1)</f>
        <v>1</v>
      </c>
      <c r="Q4" s="7">
        <f t="shared" ref="Q4" si="2">SUM(L4*M4)</f>
        <v>30</v>
      </c>
      <c r="R4" s="7">
        <v>60</v>
      </c>
      <c r="S4" s="7">
        <v>40</v>
      </c>
      <c r="T4" s="30">
        <v>25</v>
      </c>
      <c r="U4" s="7">
        <v>8.1</v>
      </c>
      <c r="V4" s="31">
        <v>17.2</v>
      </c>
      <c r="W4" s="31">
        <v>15.9</v>
      </c>
      <c r="X4" s="32">
        <v>45955</v>
      </c>
      <c r="Y4" s="2">
        <v>1.3</v>
      </c>
    </row>
    <row r="5" customHeight="1" spans="1:25">
      <c r="A5" s="7" t="s">
        <v>25</v>
      </c>
      <c r="B5" s="7">
        <v>1686781</v>
      </c>
      <c r="C5" s="7" t="s">
        <v>26</v>
      </c>
      <c r="D5" s="16" t="s">
        <v>29</v>
      </c>
      <c r="E5" s="17">
        <v>4</v>
      </c>
      <c r="F5" s="17">
        <v>1</v>
      </c>
      <c r="G5" s="17">
        <v>2</v>
      </c>
      <c r="H5" s="17">
        <v>2</v>
      </c>
      <c r="I5" s="17">
        <v>1</v>
      </c>
      <c r="J5" s="24">
        <v>6</v>
      </c>
      <c r="K5" s="7">
        <v>4</v>
      </c>
      <c r="L5" s="7">
        <f t="shared" ref="L5" si="3">SUM(J5*K5)</f>
        <v>24</v>
      </c>
      <c r="M5" s="40">
        <v>1</v>
      </c>
      <c r="N5" s="7">
        <v>1</v>
      </c>
      <c r="O5" s="19" t="s">
        <v>28</v>
      </c>
      <c r="P5" s="7">
        <f t="shared" si="1"/>
        <v>1</v>
      </c>
      <c r="Q5" s="7">
        <f t="shared" ref="Q5" si="4">SUM(L5*M5)</f>
        <v>24</v>
      </c>
      <c r="R5" s="7">
        <v>60</v>
      </c>
      <c r="S5" s="7">
        <v>40</v>
      </c>
      <c r="T5" s="37">
        <v>15</v>
      </c>
      <c r="U5" s="7">
        <v>8.1</v>
      </c>
      <c r="V5" s="31">
        <v>17.2</v>
      </c>
      <c r="W5" s="31">
        <v>15.9</v>
      </c>
      <c r="X5" s="32">
        <v>45955</v>
      </c>
      <c r="Y5" s="2">
        <v>1.3</v>
      </c>
    </row>
    <row r="6" customHeight="1" spans="1:25">
      <c r="A6" s="7" t="s">
        <v>25</v>
      </c>
      <c r="B6" s="7">
        <v>1686780</v>
      </c>
      <c r="C6" s="7" t="s">
        <v>30</v>
      </c>
      <c r="D6" s="18" t="s">
        <v>27</v>
      </c>
      <c r="E6" s="17">
        <v>7</v>
      </c>
      <c r="F6" s="17">
        <v>1</v>
      </c>
      <c r="G6" s="17">
        <v>2</v>
      </c>
      <c r="H6" s="17">
        <v>2</v>
      </c>
      <c r="I6" s="17">
        <v>1</v>
      </c>
      <c r="J6" s="24">
        <v>6</v>
      </c>
      <c r="K6" s="7">
        <v>7</v>
      </c>
      <c r="L6" s="7">
        <f t="shared" ref="L6:L27" si="5">SUM(J6*K6)</f>
        <v>42</v>
      </c>
      <c r="M6" s="40">
        <v>1</v>
      </c>
      <c r="N6" s="7">
        <v>1</v>
      </c>
      <c r="O6" s="19" t="s">
        <v>28</v>
      </c>
      <c r="P6" s="7">
        <f t="shared" si="1"/>
        <v>1</v>
      </c>
      <c r="Q6" s="7">
        <f t="shared" ref="Q6:Q27" si="6">SUM(L6*M6)</f>
        <v>42</v>
      </c>
      <c r="R6" s="7">
        <v>60</v>
      </c>
      <c r="S6" s="7">
        <v>40</v>
      </c>
      <c r="T6" s="33">
        <v>34</v>
      </c>
      <c r="U6" s="7">
        <v>8.1</v>
      </c>
      <c r="V6" s="31">
        <v>17.2</v>
      </c>
      <c r="W6" s="31">
        <v>15.9</v>
      </c>
      <c r="X6" s="32">
        <v>45955</v>
      </c>
      <c r="Y6" s="2">
        <v>1.3</v>
      </c>
    </row>
    <row r="7" customHeight="1" spans="1:25">
      <c r="A7" s="7" t="s">
        <v>25</v>
      </c>
      <c r="B7" s="7">
        <v>1686780</v>
      </c>
      <c r="C7" s="7" t="s">
        <v>30</v>
      </c>
      <c r="D7" s="18" t="s">
        <v>29</v>
      </c>
      <c r="E7" s="17">
        <v>7</v>
      </c>
      <c r="F7" s="17">
        <v>1</v>
      </c>
      <c r="G7" s="17">
        <v>2</v>
      </c>
      <c r="H7" s="17">
        <v>2</v>
      </c>
      <c r="I7" s="17">
        <v>1</v>
      </c>
      <c r="J7" s="24">
        <v>6</v>
      </c>
      <c r="K7" s="7">
        <v>7</v>
      </c>
      <c r="L7" s="7">
        <f t="shared" si="5"/>
        <v>42</v>
      </c>
      <c r="M7" s="40">
        <v>1</v>
      </c>
      <c r="N7" s="7">
        <v>1</v>
      </c>
      <c r="O7" s="19" t="s">
        <v>28</v>
      </c>
      <c r="P7" s="7">
        <f t="shared" si="1"/>
        <v>1</v>
      </c>
      <c r="Q7" s="7">
        <f t="shared" si="6"/>
        <v>42</v>
      </c>
      <c r="R7" s="7">
        <v>60</v>
      </c>
      <c r="S7" s="7">
        <v>40</v>
      </c>
      <c r="T7" s="33">
        <v>34</v>
      </c>
      <c r="U7" s="7">
        <v>8.1</v>
      </c>
      <c r="V7" s="31">
        <v>9</v>
      </c>
      <c r="W7" s="31">
        <v>8.1</v>
      </c>
      <c r="X7" s="32">
        <v>45955</v>
      </c>
      <c r="Y7" s="2">
        <v>0.86</v>
      </c>
    </row>
    <row r="8" customHeight="1" spans="1:25">
      <c r="A8" s="7" t="s">
        <v>25</v>
      </c>
      <c r="B8" s="7">
        <v>1686779</v>
      </c>
      <c r="C8" s="7" t="s">
        <v>31</v>
      </c>
      <c r="D8" s="18" t="s">
        <v>27</v>
      </c>
      <c r="E8" s="17">
        <v>10</v>
      </c>
      <c r="F8" s="17">
        <v>1</v>
      </c>
      <c r="G8" s="17">
        <v>2</v>
      </c>
      <c r="H8" s="17">
        <v>2</v>
      </c>
      <c r="I8" s="17">
        <v>1</v>
      </c>
      <c r="J8" s="24">
        <v>6</v>
      </c>
      <c r="K8" s="7">
        <v>10</v>
      </c>
      <c r="L8" s="7">
        <f t="shared" ref="L8:L9" si="7">SUM(J8*K8)</f>
        <v>60</v>
      </c>
      <c r="M8" s="40">
        <v>1</v>
      </c>
      <c r="N8" s="7">
        <v>1</v>
      </c>
      <c r="O8" s="19" t="s">
        <v>28</v>
      </c>
      <c r="P8" s="7">
        <f t="shared" si="1"/>
        <v>1</v>
      </c>
      <c r="Q8" s="7">
        <f t="shared" ref="Q8:Q9" si="8">SUM(L8*M8)</f>
        <v>60</v>
      </c>
      <c r="R8" s="7">
        <v>60</v>
      </c>
      <c r="S8" s="7">
        <v>40</v>
      </c>
      <c r="T8" s="7">
        <v>40</v>
      </c>
      <c r="U8" s="7">
        <v>8.1</v>
      </c>
      <c r="V8" s="31">
        <v>9</v>
      </c>
      <c r="W8" s="31">
        <v>8.1</v>
      </c>
      <c r="X8" s="32">
        <v>45955</v>
      </c>
      <c r="Y8" s="2">
        <v>0.86</v>
      </c>
    </row>
    <row r="9" customHeight="1" spans="1:25">
      <c r="A9" s="7" t="s">
        <v>25</v>
      </c>
      <c r="B9" s="7">
        <v>1686779</v>
      </c>
      <c r="C9" s="7" t="s">
        <v>31</v>
      </c>
      <c r="D9" s="18" t="s">
        <v>29</v>
      </c>
      <c r="E9" s="35">
        <v>9</v>
      </c>
      <c r="F9" s="17">
        <v>1</v>
      </c>
      <c r="G9" s="17">
        <v>2</v>
      </c>
      <c r="H9" s="17">
        <v>2</v>
      </c>
      <c r="I9" s="17">
        <v>1</v>
      </c>
      <c r="J9" s="24">
        <v>6</v>
      </c>
      <c r="K9" s="7">
        <v>9</v>
      </c>
      <c r="L9" s="7">
        <f t="shared" si="7"/>
        <v>54</v>
      </c>
      <c r="M9" s="40">
        <v>1</v>
      </c>
      <c r="N9" s="7">
        <v>1</v>
      </c>
      <c r="O9" s="19" t="s">
        <v>28</v>
      </c>
      <c r="P9" s="7">
        <f t="shared" ref="P9" si="9">SUM(N9+M9-1)</f>
        <v>1</v>
      </c>
      <c r="Q9" s="7">
        <f t="shared" si="8"/>
        <v>54</v>
      </c>
      <c r="R9" s="7">
        <v>60</v>
      </c>
      <c r="S9" s="7">
        <v>40</v>
      </c>
      <c r="T9" s="7">
        <v>40</v>
      </c>
      <c r="U9" s="7">
        <v>8.1</v>
      </c>
      <c r="V9" s="31">
        <v>9</v>
      </c>
      <c r="W9" s="31">
        <v>8.1</v>
      </c>
      <c r="X9" s="32">
        <v>45955</v>
      </c>
      <c r="Y9" s="2">
        <v>0.86</v>
      </c>
    </row>
    <row r="10" customHeight="1" spans="1:25">
      <c r="A10" s="7" t="s">
        <v>25</v>
      </c>
      <c r="B10" s="7">
        <v>1686778</v>
      </c>
      <c r="C10" s="7" t="s">
        <v>32</v>
      </c>
      <c r="D10" s="18" t="s">
        <v>27</v>
      </c>
      <c r="E10" s="17">
        <v>5</v>
      </c>
      <c r="F10" s="17">
        <v>1</v>
      </c>
      <c r="G10" s="17">
        <v>2</v>
      </c>
      <c r="H10" s="17">
        <v>2</v>
      </c>
      <c r="I10" s="17">
        <v>1</v>
      </c>
      <c r="J10" s="24">
        <v>6</v>
      </c>
      <c r="K10" s="7">
        <v>5</v>
      </c>
      <c r="L10" s="7">
        <f t="shared" ref="L10" si="10">SUM(J10*K10)</f>
        <v>30</v>
      </c>
      <c r="M10" s="40">
        <v>1</v>
      </c>
      <c r="N10" s="7">
        <v>1</v>
      </c>
      <c r="O10" s="19" t="s">
        <v>28</v>
      </c>
      <c r="P10" s="7">
        <f t="shared" si="1"/>
        <v>1</v>
      </c>
      <c r="Q10" s="7">
        <f t="shared" ref="Q10" si="11">SUM(L10*M10)</f>
        <v>30</v>
      </c>
      <c r="R10" s="7">
        <v>60</v>
      </c>
      <c r="S10" s="7">
        <v>40</v>
      </c>
      <c r="T10" s="30">
        <v>25</v>
      </c>
      <c r="U10" s="7">
        <v>8.1</v>
      </c>
      <c r="V10" s="31">
        <v>17.2</v>
      </c>
      <c r="W10" s="31">
        <v>15.9</v>
      </c>
      <c r="X10" s="32">
        <v>45955</v>
      </c>
      <c r="Y10" s="2">
        <v>1.3</v>
      </c>
    </row>
    <row r="11" customHeight="1" spans="1:25">
      <c r="A11" s="7" t="s">
        <v>25</v>
      </c>
      <c r="B11" s="7">
        <v>1686778</v>
      </c>
      <c r="C11" s="7" t="s">
        <v>32</v>
      </c>
      <c r="D11" s="18" t="s">
        <v>29</v>
      </c>
      <c r="E11" s="17">
        <v>6</v>
      </c>
      <c r="F11" s="17">
        <v>1</v>
      </c>
      <c r="G11" s="17">
        <v>2</v>
      </c>
      <c r="H11" s="17">
        <v>2</v>
      </c>
      <c r="I11" s="17">
        <v>1</v>
      </c>
      <c r="J11" s="24">
        <v>6</v>
      </c>
      <c r="K11" s="7">
        <v>6</v>
      </c>
      <c r="L11" s="7">
        <f t="shared" si="5"/>
        <v>36</v>
      </c>
      <c r="M11" s="40">
        <v>1</v>
      </c>
      <c r="N11" s="7">
        <v>1</v>
      </c>
      <c r="O11" s="19" t="s">
        <v>28</v>
      </c>
      <c r="P11" s="7">
        <f t="shared" si="1"/>
        <v>1</v>
      </c>
      <c r="Q11" s="7">
        <f t="shared" si="6"/>
        <v>36</v>
      </c>
      <c r="R11" s="7">
        <v>60</v>
      </c>
      <c r="S11" s="7">
        <v>40</v>
      </c>
      <c r="T11" s="30">
        <v>25</v>
      </c>
      <c r="U11" s="7">
        <v>8.1</v>
      </c>
      <c r="V11" s="31">
        <v>17.2</v>
      </c>
      <c r="W11" s="31">
        <v>15.9</v>
      </c>
      <c r="X11" s="32">
        <v>45955</v>
      </c>
      <c r="Y11" s="2">
        <v>1.3</v>
      </c>
    </row>
    <row r="12" customHeight="1" spans="1:25">
      <c r="A12" s="7" t="s">
        <v>25</v>
      </c>
      <c r="B12" s="7">
        <v>1686777</v>
      </c>
      <c r="C12" s="7" t="s">
        <v>33</v>
      </c>
      <c r="D12" s="18" t="s">
        <v>27</v>
      </c>
      <c r="E12" s="17">
        <v>6</v>
      </c>
      <c r="F12" s="17">
        <v>1</v>
      </c>
      <c r="G12" s="17">
        <v>2</v>
      </c>
      <c r="H12" s="17">
        <v>2</v>
      </c>
      <c r="I12" s="17">
        <v>1</v>
      </c>
      <c r="J12" s="24">
        <v>6</v>
      </c>
      <c r="K12" s="7">
        <v>6</v>
      </c>
      <c r="L12" s="7">
        <f t="shared" si="5"/>
        <v>36</v>
      </c>
      <c r="M12" s="40">
        <v>1</v>
      </c>
      <c r="N12" s="7">
        <v>1</v>
      </c>
      <c r="O12" s="19" t="s">
        <v>28</v>
      </c>
      <c r="P12" s="7">
        <f t="shared" si="1"/>
        <v>1</v>
      </c>
      <c r="Q12" s="7">
        <f t="shared" si="6"/>
        <v>36</v>
      </c>
      <c r="R12" s="7">
        <v>60</v>
      </c>
      <c r="S12" s="7">
        <v>40</v>
      </c>
      <c r="T12" s="30">
        <v>25</v>
      </c>
      <c r="U12" s="7">
        <v>8.1</v>
      </c>
      <c r="V12" s="31">
        <v>9</v>
      </c>
      <c r="W12" s="31">
        <v>8.1</v>
      </c>
      <c r="X12" s="32">
        <v>45955</v>
      </c>
      <c r="Y12" s="2">
        <v>0.86</v>
      </c>
    </row>
    <row r="13" customHeight="1" spans="1:25">
      <c r="A13" s="7" t="s">
        <v>25</v>
      </c>
      <c r="B13" s="7">
        <v>1686777</v>
      </c>
      <c r="C13" s="7" t="s">
        <v>33</v>
      </c>
      <c r="D13" s="18" t="s">
        <v>29</v>
      </c>
      <c r="E13" s="17">
        <v>7</v>
      </c>
      <c r="F13" s="17">
        <v>1</v>
      </c>
      <c r="G13" s="17">
        <v>2</v>
      </c>
      <c r="H13" s="17">
        <v>2</v>
      </c>
      <c r="I13" s="17">
        <v>1</v>
      </c>
      <c r="J13" s="24">
        <v>6</v>
      </c>
      <c r="K13" s="7">
        <v>7</v>
      </c>
      <c r="L13" s="7">
        <f t="shared" si="5"/>
        <v>42</v>
      </c>
      <c r="M13" s="40">
        <v>1</v>
      </c>
      <c r="N13" s="7">
        <v>1</v>
      </c>
      <c r="O13" s="19" t="s">
        <v>28</v>
      </c>
      <c r="P13" s="7">
        <f t="shared" ref="P13" si="12">SUM(N13+M13-1)</f>
        <v>1</v>
      </c>
      <c r="Q13" s="7">
        <f t="shared" si="6"/>
        <v>42</v>
      </c>
      <c r="R13" s="7">
        <v>60</v>
      </c>
      <c r="S13" s="7">
        <v>40</v>
      </c>
      <c r="T13" s="33">
        <v>34</v>
      </c>
      <c r="U13" s="7">
        <v>8.1</v>
      </c>
      <c r="V13" s="31">
        <v>17.2</v>
      </c>
      <c r="W13" s="31">
        <v>15.9</v>
      </c>
      <c r="X13" s="32">
        <v>45955</v>
      </c>
      <c r="Y13" s="2">
        <v>1.3</v>
      </c>
    </row>
    <row r="14" customHeight="1" spans="1:25">
      <c r="A14" s="7" t="s">
        <v>25</v>
      </c>
      <c r="B14" s="7">
        <v>1686776</v>
      </c>
      <c r="C14" s="7" t="s">
        <v>34</v>
      </c>
      <c r="D14" s="18" t="s">
        <v>27</v>
      </c>
      <c r="E14" s="17">
        <v>2</v>
      </c>
      <c r="F14" s="17">
        <v>1</v>
      </c>
      <c r="G14" s="17">
        <v>2</v>
      </c>
      <c r="H14" s="17">
        <v>2</v>
      </c>
      <c r="I14" s="17">
        <v>1</v>
      </c>
      <c r="J14" s="24">
        <v>6</v>
      </c>
      <c r="K14" s="7">
        <v>2</v>
      </c>
      <c r="L14" s="7">
        <f t="shared" ref="L14:L15" si="13">SUM(J14*K14)</f>
        <v>12</v>
      </c>
      <c r="M14" s="40">
        <v>1</v>
      </c>
      <c r="N14" s="7">
        <v>1</v>
      </c>
      <c r="O14" s="19" t="s">
        <v>28</v>
      </c>
      <c r="P14" s="7">
        <f t="shared" si="1"/>
        <v>1</v>
      </c>
      <c r="Q14" s="7">
        <f t="shared" ref="Q14:Q16" si="14">SUM(L14*M14)</f>
        <v>12</v>
      </c>
      <c r="R14" s="7">
        <v>60</v>
      </c>
      <c r="S14" s="7">
        <v>40</v>
      </c>
      <c r="T14" s="37">
        <v>15</v>
      </c>
      <c r="U14" s="7">
        <v>8.1</v>
      </c>
      <c r="V14" s="31">
        <v>17.2</v>
      </c>
      <c r="W14" s="31">
        <v>15.9</v>
      </c>
      <c r="X14" s="32">
        <v>45955</v>
      </c>
      <c r="Y14" s="2">
        <v>1.3</v>
      </c>
    </row>
    <row r="15" customHeight="1" spans="1:25">
      <c r="A15" s="7" t="s">
        <v>25</v>
      </c>
      <c r="B15" s="7">
        <v>1686776</v>
      </c>
      <c r="C15" s="7" t="s">
        <v>34</v>
      </c>
      <c r="D15" s="18" t="s">
        <v>29</v>
      </c>
      <c r="E15" s="17">
        <v>2</v>
      </c>
      <c r="F15" s="17">
        <v>1</v>
      </c>
      <c r="G15" s="17">
        <v>2</v>
      </c>
      <c r="H15" s="17">
        <v>2</v>
      </c>
      <c r="I15" s="17">
        <v>1</v>
      </c>
      <c r="J15" s="24">
        <v>6</v>
      </c>
      <c r="K15" s="7">
        <v>2</v>
      </c>
      <c r="L15" s="7">
        <f t="shared" si="13"/>
        <v>12</v>
      </c>
      <c r="M15" s="40">
        <v>1</v>
      </c>
      <c r="N15" s="7">
        <v>1</v>
      </c>
      <c r="O15" s="19" t="s">
        <v>28</v>
      </c>
      <c r="P15" s="7">
        <f t="shared" ref="P15:P16" si="15">SUM(N15+M15-1)</f>
        <v>1</v>
      </c>
      <c r="Q15" s="7">
        <f t="shared" si="14"/>
        <v>12</v>
      </c>
      <c r="R15" s="7">
        <v>60</v>
      </c>
      <c r="S15" s="7">
        <v>40</v>
      </c>
      <c r="T15" s="37">
        <v>15</v>
      </c>
      <c r="U15" s="7">
        <v>8.1</v>
      </c>
      <c r="V15" s="31">
        <v>17.2</v>
      </c>
      <c r="W15" s="31">
        <v>15.9</v>
      </c>
      <c r="X15" s="32">
        <v>45955</v>
      </c>
      <c r="Y15" s="2">
        <v>1.3</v>
      </c>
    </row>
    <row r="16" customHeight="1" spans="1:25">
      <c r="A16" s="7" t="s">
        <v>25</v>
      </c>
      <c r="B16" s="7">
        <v>1686775</v>
      </c>
      <c r="C16" s="7" t="s">
        <v>35</v>
      </c>
      <c r="D16" s="18" t="s">
        <v>27</v>
      </c>
      <c r="E16" s="35">
        <v>21</v>
      </c>
      <c r="F16" s="17">
        <v>1</v>
      </c>
      <c r="G16" s="17">
        <v>2</v>
      </c>
      <c r="H16" s="17">
        <v>2</v>
      </c>
      <c r="I16" s="17">
        <v>1</v>
      </c>
      <c r="J16" s="24">
        <v>6</v>
      </c>
      <c r="K16" s="7">
        <v>6</v>
      </c>
      <c r="L16" s="7">
        <f t="shared" ref="L16" si="16">SUM(J16*K16)</f>
        <v>36</v>
      </c>
      <c r="M16" s="40">
        <v>3</v>
      </c>
      <c r="N16" s="7">
        <v>1</v>
      </c>
      <c r="O16" s="19" t="s">
        <v>28</v>
      </c>
      <c r="P16" s="7">
        <f t="shared" si="15"/>
        <v>3</v>
      </c>
      <c r="Q16" s="7">
        <f t="shared" si="14"/>
        <v>108</v>
      </c>
      <c r="R16" s="7">
        <v>60</v>
      </c>
      <c r="S16" s="7">
        <v>40</v>
      </c>
      <c r="T16" s="30">
        <v>25</v>
      </c>
      <c r="U16" s="7">
        <v>8.1</v>
      </c>
      <c r="V16" s="31">
        <v>17.2</v>
      </c>
      <c r="W16" s="31">
        <v>15.9</v>
      </c>
      <c r="X16" s="32">
        <v>45955</v>
      </c>
      <c r="Y16" s="2">
        <v>1.3</v>
      </c>
    </row>
    <row r="17" customHeight="1" spans="1:25">
      <c r="A17" s="7" t="s">
        <v>25</v>
      </c>
      <c r="B17" s="7">
        <v>1686775</v>
      </c>
      <c r="C17" s="7" t="s">
        <v>35</v>
      </c>
      <c r="D17" s="18" t="s">
        <v>27</v>
      </c>
      <c r="E17" s="36"/>
      <c r="F17" s="17">
        <v>1</v>
      </c>
      <c r="G17" s="17">
        <v>2</v>
      </c>
      <c r="H17" s="17">
        <v>2</v>
      </c>
      <c r="I17" s="17">
        <v>1</v>
      </c>
      <c r="J17" s="24">
        <v>6</v>
      </c>
      <c r="K17" s="7">
        <v>3</v>
      </c>
      <c r="L17" s="7">
        <f t="shared" si="5"/>
        <v>18</v>
      </c>
      <c r="M17" s="40">
        <v>1</v>
      </c>
      <c r="N17" s="7">
        <v>4</v>
      </c>
      <c r="O17" s="19" t="s">
        <v>28</v>
      </c>
      <c r="P17" s="7">
        <f t="shared" si="1"/>
        <v>4</v>
      </c>
      <c r="Q17" s="7">
        <f t="shared" si="6"/>
        <v>18</v>
      </c>
      <c r="R17" s="7">
        <v>60</v>
      </c>
      <c r="S17" s="7">
        <v>40</v>
      </c>
      <c r="T17" s="37">
        <v>15</v>
      </c>
      <c r="U17" s="7">
        <v>8.1</v>
      </c>
      <c r="V17" s="31">
        <v>17.2</v>
      </c>
      <c r="W17" s="31">
        <v>15.9</v>
      </c>
      <c r="X17" s="32">
        <v>45955</v>
      </c>
      <c r="Y17" s="2">
        <v>1.3</v>
      </c>
    </row>
    <row r="18" customHeight="1" spans="1:25">
      <c r="A18" s="7" t="s">
        <v>25</v>
      </c>
      <c r="B18" s="7">
        <v>1686775</v>
      </c>
      <c r="C18" s="7" t="s">
        <v>35</v>
      </c>
      <c r="D18" s="18" t="s">
        <v>29</v>
      </c>
      <c r="E18" s="35">
        <v>23</v>
      </c>
      <c r="F18" s="17">
        <v>1</v>
      </c>
      <c r="G18" s="17">
        <v>2</v>
      </c>
      <c r="H18" s="17">
        <v>2</v>
      </c>
      <c r="I18" s="17">
        <v>1</v>
      </c>
      <c r="J18" s="24">
        <v>6</v>
      </c>
      <c r="K18" s="7">
        <v>6</v>
      </c>
      <c r="L18" s="7">
        <f t="shared" ref="L18" si="17">SUM(J18*K18)</f>
        <v>36</v>
      </c>
      <c r="M18" s="40">
        <v>3</v>
      </c>
      <c r="N18" s="7">
        <v>1</v>
      </c>
      <c r="O18" s="19" t="s">
        <v>28</v>
      </c>
      <c r="P18" s="7">
        <f t="shared" si="1"/>
        <v>3</v>
      </c>
      <c r="Q18" s="7">
        <f t="shared" ref="Q18" si="18">SUM(L18*M18)</f>
        <v>108</v>
      </c>
      <c r="R18" s="7">
        <v>60</v>
      </c>
      <c r="S18" s="7">
        <v>40</v>
      </c>
      <c r="T18" s="30">
        <v>25</v>
      </c>
      <c r="U18" s="7">
        <v>8.1</v>
      </c>
      <c r="V18" s="31">
        <v>9</v>
      </c>
      <c r="W18" s="31">
        <v>8.1</v>
      </c>
      <c r="X18" s="32">
        <v>45955</v>
      </c>
      <c r="Y18" s="2">
        <v>0.86</v>
      </c>
    </row>
    <row r="19" customHeight="1" spans="1:25">
      <c r="A19" s="7" t="s">
        <v>25</v>
      </c>
      <c r="B19" s="7">
        <v>1686775</v>
      </c>
      <c r="C19" s="7" t="s">
        <v>35</v>
      </c>
      <c r="D19" s="18" t="s">
        <v>29</v>
      </c>
      <c r="E19" s="36"/>
      <c r="F19" s="17">
        <v>1</v>
      </c>
      <c r="G19" s="17">
        <v>2</v>
      </c>
      <c r="H19" s="17">
        <v>2</v>
      </c>
      <c r="I19" s="17">
        <v>1</v>
      </c>
      <c r="J19" s="24">
        <v>6</v>
      </c>
      <c r="K19" s="7">
        <v>5</v>
      </c>
      <c r="L19" s="7">
        <f t="shared" si="5"/>
        <v>30</v>
      </c>
      <c r="M19" s="40">
        <v>1</v>
      </c>
      <c r="N19" s="7">
        <v>4</v>
      </c>
      <c r="O19" s="19" t="s">
        <v>28</v>
      </c>
      <c r="P19" s="7">
        <f t="shared" ref="P19" si="19">SUM(N19+M19-1)</f>
        <v>4</v>
      </c>
      <c r="Q19" s="7">
        <f t="shared" si="6"/>
        <v>30</v>
      </c>
      <c r="R19" s="7">
        <v>60</v>
      </c>
      <c r="S19" s="7">
        <v>40</v>
      </c>
      <c r="T19" s="30">
        <v>25</v>
      </c>
      <c r="U19" s="7">
        <v>8.1</v>
      </c>
      <c r="V19" s="31">
        <v>9</v>
      </c>
      <c r="W19" s="31">
        <v>8.1</v>
      </c>
      <c r="X19" s="32">
        <v>45955</v>
      </c>
      <c r="Y19" s="2">
        <v>0.86</v>
      </c>
    </row>
    <row r="20" customHeight="1" spans="1:25">
      <c r="A20" s="7" t="s">
        <v>25</v>
      </c>
      <c r="B20" s="7">
        <v>1686773</v>
      </c>
      <c r="C20" s="7" t="s">
        <v>36</v>
      </c>
      <c r="D20" s="18" t="s">
        <v>27</v>
      </c>
      <c r="E20" s="17">
        <v>3</v>
      </c>
      <c r="F20" s="17">
        <v>1</v>
      </c>
      <c r="G20" s="17">
        <v>2</v>
      </c>
      <c r="H20" s="17">
        <v>2</v>
      </c>
      <c r="I20" s="17">
        <v>1</v>
      </c>
      <c r="J20" s="24">
        <v>6</v>
      </c>
      <c r="K20" s="7">
        <v>3</v>
      </c>
      <c r="L20" s="7">
        <f t="shared" ref="L20:L21" si="20">SUM(J20*K20)</f>
        <v>18</v>
      </c>
      <c r="M20" s="40">
        <v>1</v>
      </c>
      <c r="N20" s="7">
        <v>1</v>
      </c>
      <c r="O20" s="19" t="s">
        <v>28</v>
      </c>
      <c r="P20" s="7">
        <f t="shared" si="1"/>
        <v>1</v>
      </c>
      <c r="Q20" s="7">
        <f t="shared" ref="Q20:Q22" si="21">SUM(L20*M20)</f>
        <v>18</v>
      </c>
      <c r="R20" s="7">
        <v>60</v>
      </c>
      <c r="S20" s="7">
        <v>40</v>
      </c>
      <c r="T20" s="37">
        <v>15</v>
      </c>
      <c r="U20" s="7">
        <v>8.1</v>
      </c>
      <c r="V20" s="31">
        <v>9</v>
      </c>
      <c r="W20" s="31">
        <v>8.1</v>
      </c>
      <c r="X20" s="32">
        <v>45955</v>
      </c>
      <c r="Y20" s="2">
        <v>0.86</v>
      </c>
    </row>
    <row r="21" customHeight="1" spans="1:25">
      <c r="A21" s="7" t="s">
        <v>25</v>
      </c>
      <c r="B21" s="7">
        <v>1686773</v>
      </c>
      <c r="C21" s="7" t="s">
        <v>36</v>
      </c>
      <c r="D21" s="18" t="s">
        <v>29</v>
      </c>
      <c r="E21" s="17">
        <v>3</v>
      </c>
      <c r="F21" s="17">
        <v>1</v>
      </c>
      <c r="G21" s="17">
        <v>2</v>
      </c>
      <c r="H21" s="17">
        <v>2</v>
      </c>
      <c r="I21" s="17">
        <v>1</v>
      </c>
      <c r="J21" s="24">
        <v>6</v>
      </c>
      <c r="K21" s="7">
        <v>3</v>
      </c>
      <c r="L21" s="7">
        <f t="shared" si="20"/>
        <v>18</v>
      </c>
      <c r="M21" s="40">
        <v>1</v>
      </c>
      <c r="N21" s="7">
        <v>1</v>
      </c>
      <c r="O21" s="19" t="s">
        <v>28</v>
      </c>
      <c r="P21" s="7">
        <f t="shared" ref="P21:P22" si="22">SUM(N21+M21-1)</f>
        <v>1</v>
      </c>
      <c r="Q21" s="7">
        <f t="shared" si="21"/>
        <v>18</v>
      </c>
      <c r="R21" s="7">
        <v>60</v>
      </c>
      <c r="S21" s="7">
        <v>40</v>
      </c>
      <c r="T21" s="37">
        <v>15</v>
      </c>
      <c r="U21" s="7">
        <v>8.1</v>
      </c>
      <c r="V21" s="31">
        <v>9</v>
      </c>
      <c r="W21" s="31">
        <v>8.1</v>
      </c>
      <c r="X21" s="32">
        <v>45955</v>
      </c>
      <c r="Y21" s="2">
        <v>0.86</v>
      </c>
    </row>
    <row r="22" customHeight="1" spans="1:25">
      <c r="A22" s="7" t="s">
        <v>25</v>
      </c>
      <c r="B22" s="7">
        <v>1686771</v>
      </c>
      <c r="C22" s="7" t="s">
        <v>37</v>
      </c>
      <c r="D22" s="18" t="s">
        <v>27</v>
      </c>
      <c r="E22" s="35">
        <v>13</v>
      </c>
      <c r="F22" s="17">
        <v>1</v>
      </c>
      <c r="G22" s="17">
        <v>2</v>
      </c>
      <c r="H22" s="17">
        <v>2</v>
      </c>
      <c r="I22" s="17">
        <v>1</v>
      </c>
      <c r="J22" s="24">
        <v>6</v>
      </c>
      <c r="K22" s="7">
        <v>9</v>
      </c>
      <c r="L22" s="7">
        <f t="shared" ref="L22" si="23">SUM(J22*K22)</f>
        <v>54</v>
      </c>
      <c r="M22" s="40">
        <v>1</v>
      </c>
      <c r="N22" s="7">
        <v>1</v>
      </c>
      <c r="O22" s="19" t="s">
        <v>28</v>
      </c>
      <c r="P22" s="7">
        <f t="shared" si="22"/>
        <v>1</v>
      </c>
      <c r="Q22" s="7">
        <f t="shared" si="21"/>
        <v>54</v>
      </c>
      <c r="R22" s="7">
        <v>60</v>
      </c>
      <c r="S22" s="7">
        <v>40</v>
      </c>
      <c r="T22" s="7">
        <v>40</v>
      </c>
      <c r="U22" s="7">
        <v>8.1</v>
      </c>
      <c r="V22" s="31">
        <v>9</v>
      </c>
      <c r="W22" s="31">
        <v>8.1</v>
      </c>
      <c r="X22" s="32">
        <v>45955</v>
      </c>
      <c r="Y22" s="2">
        <v>0.86</v>
      </c>
    </row>
    <row r="23" customHeight="1" spans="1:25">
      <c r="A23" s="7" t="s">
        <v>25</v>
      </c>
      <c r="B23" s="7">
        <v>1686771</v>
      </c>
      <c r="C23" s="7" t="s">
        <v>37</v>
      </c>
      <c r="D23" s="18" t="s">
        <v>27</v>
      </c>
      <c r="E23" s="36"/>
      <c r="F23" s="17">
        <v>1</v>
      </c>
      <c r="G23" s="17">
        <v>2</v>
      </c>
      <c r="H23" s="17">
        <v>2</v>
      </c>
      <c r="I23" s="17">
        <v>1</v>
      </c>
      <c r="J23" s="24">
        <v>6</v>
      </c>
      <c r="K23" s="7">
        <v>4</v>
      </c>
      <c r="L23" s="7">
        <f t="shared" si="5"/>
        <v>24</v>
      </c>
      <c r="M23" s="40">
        <v>1</v>
      </c>
      <c r="N23" s="7">
        <v>2</v>
      </c>
      <c r="O23" s="19" t="s">
        <v>28</v>
      </c>
      <c r="P23" s="7">
        <f t="shared" si="1"/>
        <v>2</v>
      </c>
      <c r="Q23" s="7">
        <f t="shared" si="6"/>
        <v>24</v>
      </c>
      <c r="R23" s="7">
        <v>60</v>
      </c>
      <c r="S23" s="7">
        <v>40</v>
      </c>
      <c r="T23" s="37">
        <v>15</v>
      </c>
      <c r="U23" s="7">
        <v>8.1</v>
      </c>
      <c r="V23" s="31">
        <v>9</v>
      </c>
      <c r="W23" s="31">
        <v>8.1</v>
      </c>
      <c r="X23" s="32">
        <v>45955</v>
      </c>
      <c r="Y23" s="2">
        <v>0.86</v>
      </c>
    </row>
    <row r="24" customHeight="1" spans="1:25">
      <c r="A24" s="7" t="s">
        <v>25</v>
      </c>
      <c r="B24" s="7">
        <v>1686771</v>
      </c>
      <c r="C24" s="7" t="s">
        <v>37</v>
      </c>
      <c r="D24" s="18" t="s">
        <v>29</v>
      </c>
      <c r="E24" s="35">
        <v>14</v>
      </c>
      <c r="F24" s="17">
        <v>1</v>
      </c>
      <c r="G24" s="17">
        <v>2</v>
      </c>
      <c r="H24" s="17">
        <v>2</v>
      </c>
      <c r="I24" s="17">
        <v>1</v>
      </c>
      <c r="J24" s="24">
        <v>6</v>
      </c>
      <c r="K24" s="7">
        <v>10</v>
      </c>
      <c r="L24" s="7">
        <f t="shared" ref="L24" si="24">SUM(J24*K24)</f>
        <v>60</v>
      </c>
      <c r="M24" s="40">
        <v>1</v>
      </c>
      <c r="N24" s="7">
        <v>1</v>
      </c>
      <c r="O24" s="19" t="s">
        <v>28</v>
      </c>
      <c r="P24" s="7">
        <f t="shared" ref="P24" si="25">SUM(N24+M24-1)</f>
        <v>1</v>
      </c>
      <c r="Q24" s="7">
        <f t="shared" si="6"/>
        <v>60</v>
      </c>
      <c r="R24" s="7">
        <v>60</v>
      </c>
      <c r="S24" s="7">
        <v>40</v>
      </c>
      <c r="T24" s="7">
        <v>40</v>
      </c>
      <c r="U24" s="7">
        <v>8.1</v>
      </c>
      <c r="V24" s="31">
        <v>17.2</v>
      </c>
      <c r="W24" s="31">
        <v>15.9</v>
      </c>
      <c r="X24" s="32">
        <v>45955</v>
      </c>
      <c r="Y24" s="2">
        <v>1.3</v>
      </c>
    </row>
    <row r="25" customHeight="1" spans="1:25">
      <c r="A25" s="7" t="s">
        <v>25</v>
      </c>
      <c r="B25" s="7">
        <v>1686771</v>
      </c>
      <c r="C25" s="7" t="s">
        <v>37</v>
      </c>
      <c r="D25" s="18" t="s">
        <v>29</v>
      </c>
      <c r="E25" s="36"/>
      <c r="F25" s="17">
        <v>1</v>
      </c>
      <c r="G25" s="17">
        <v>2</v>
      </c>
      <c r="H25" s="17">
        <v>2</v>
      </c>
      <c r="I25" s="17">
        <v>1</v>
      </c>
      <c r="J25" s="24">
        <v>6</v>
      </c>
      <c r="K25" s="7">
        <v>4</v>
      </c>
      <c r="L25" s="7">
        <f t="shared" ref="L25" si="26">SUM(J25*K25)</f>
        <v>24</v>
      </c>
      <c r="M25" s="40">
        <v>1</v>
      </c>
      <c r="N25" s="7">
        <v>2</v>
      </c>
      <c r="O25" s="19" t="s">
        <v>28</v>
      </c>
      <c r="P25" s="7">
        <f t="shared" si="1"/>
        <v>2</v>
      </c>
      <c r="Q25" s="7">
        <f t="shared" ref="Q25" si="27">SUM(L25*M25)</f>
        <v>24</v>
      </c>
      <c r="R25" s="7">
        <v>60</v>
      </c>
      <c r="S25" s="7">
        <v>40</v>
      </c>
      <c r="T25" s="37">
        <v>15</v>
      </c>
      <c r="U25" s="7">
        <v>8.1</v>
      </c>
      <c r="V25" s="31">
        <v>17.2</v>
      </c>
      <c r="W25" s="31">
        <v>15.9</v>
      </c>
      <c r="X25" s="32">
        <v>45955</v>
      </c>
      <c r="Y25" s="2">
        <v>1.3</v>
      </c>
    </row>
    <row r="26" customHeight="1" spans="1:25">
      <c r="A26" s="7" t="s">
        <v>25</v>
      </c>
      <c r="B26" s="7">
        <v>1686770</v>
      </c>
      <c r="C26" s="7" t="s">
        <v>38</v>
      </c>
      <c r="D26" s="18" t="s">
        <v>27</v>
      </c>
      <c r="E26" s="17">
        <v>2</v>
      </c>
      <c r="F26" s="17">
        <v>1</v>
      </c>
      <c r="G26" s="17">
        <v>2</v>
      </c>
      <c r="H26" s="17">
        <v>2</v>
      </c>
      <c r="I26" s="17">
        <v>1</v>
      </c>
      <c r="J26" s="24">
        <v>6</v>
      </c>
      <c r="K26" s="7">
        <v>2</v>
      </c>
      <c r="L26" s="7">
        <f t="shared" si="5"/>
        <v>12</v>
      </c>
      <c r="M26" s="40">
        <v>1</v>
      </c>
      <c r="N26" s="7">
        <v>1</v>
      </c>
      <c r="O26" s="19" t="s">
        <v>28</v>
      </c>
      <c r="P26" s="7">
        <f t="shared" si="1"/>
        <v>1</v>
      </c>
      <c r="Q26" s="7">
        <f t="shared" si="6"/>
        <v>12</v>
      </c>
      <c r="R26" s="7">
        <v>60</v>
      </c>
      <c r="S26" s="7">
        <v>40</v>
      </c>
      <c r="T26" s="37">
        <v>15</v>
      </c>
      <c r="U26" s="7">
        <v>8.1</v>
      </c>
      <c r="V26" s="31">
        <v>17.2</v>
      </c>
      <c r="W26" s="31">
        <v>15.9</v>
      </c>
      <c r="X26" s="32">
        <v>45955</v>
      </c>
      <c r="Y26" s="2">
        <v>1.3</v>
      </c>
    </row>
    <row r="27" customHeight="1" spans="1:25">
      <c r="A27" s="7" t="s">
        <v>25</v>
      </c>
      <c r="B27" s="7">
        <v>1686770</v>
      </c>
      <c r="C27" s="7" t="s">
        <v>38</v>
      </c>
      <c r="D27" s="18" t="s">
        <v>29</v>
      </c>
      <c r="E27" s="17">
        <v>3</v>
      </c>
      <c r="F27" s="17">
        <v>1</v>
      </c>
      <c r="G27" s="17">
        <v>2</v>
      </c>
      <c r="H27" s="17">
        <v>2</v>
      </c>
      <c r="I27" s="17">
        <v>1</v>
      </c>
      <c r="J27" s="24">
        <v>6</v>
      </c>
      <c r="K27" s="7">
        <v>3</v>
      </c>
      <c r="L27" s="7">
        <f t="shared" si="5"/>
        <v>18</v>
      </c>
      <c r="M27" s="40">
        <v>1</v>
      </c>
      <c r="N27" s="7">
        <v>1</v>
      </c>
      <c r="O27" s="19" t="s">
        <v>28</v>
      </c>
      <c r="P27" s="7">
        <f t="shared" ref="P27" si="28">SUM(N27+M27-1)</f>
        <v>1</v>
      </c>
      <c r="Q27" s="7">
        <f t="shared" si="6"/>
        <v>18</v>
      </c>
      <c r="R27" s="7">
        <v>60</v>
      </c>
      <c r="S27" s="7">
        <v>40</v>
      </c>
      <c r="T27" s="37">
        <v>15</v>
      </c>
      <c r="U27" s="7">
        <v>8.1</v>
      </c>
      <c r="V27" s="31">
        <v>9</v>
      </c>
      <c r="W27" s="31">
        <v>8.1</v>
      </c>
      <c r="X27" s="32">
        <v>45955</v>
      </c>
      <c r="Y27" s="2">
        <v>0.86</v>
      </c>
    </row>
    <row r="28" customHeight="1" spans="1:24">
      <c r="A28" s="7"/>
      <c r="B28" s="7"/>
      <c r="C28" s="7"/>
      <c r="D28" s="18"/>
      <c r="E28" s="17"/>
      <c r="F28" s="17"/>
      <c r="G28" s="17"/>
      <c r="H28" s="17"/>
      <c r="I28" s="17"/>
      <c r="J28" s="7"/>
      <c r="K28" s="7"/>
      <c r="L28" s="7"/>
      <c r="M28" s="11"/>
      <c r="N28" s="7"/>
      <c r="O28" s="19"/>
      <c r="P28" s="7"/>
      <c r="Q28" s="7">
        <f>SUM(Q4:Q27)</f>
        <v>912</v>
      </c>
      <c r="R28" s="7"/>
      <c r="S28" s="7"/>
      <c r="T28" s="7"/>
      <c r="U28" s="7"/>
      <c r="V28" s="31"/>
      <c r="W28" s="31"/>
      <c r="X28" s="32"/>
    </row>
    <row r="29" customHeight="1" spans="1:24">
      <c r="A29" s="7"/>
      <c r="B29" s="7"/>
      <c r="C29" s="7"/>
      <c r="D29" s="18"/>
      <c r="E29" s="17"/>
      <c r="F29" s="17"/>
      <c r="G29" s="17"/>
      <c r="H29" s="17"/>
      <c r="I29" s="17"/>
      <c r="J29" s="7"/>
      <c r="K29" s="7"/>
      <c r="L29" s="7"/>
      <c r="M29" s="11"/>
      <c r="N29" s="7"/>
      <c r="O29" s="19"/>
      <c r="P29" s="7"/>
      <c r="Q29" s="7"/>
      <c r="R29" s="7"/>
      <c r="S29" s="7"/>
      <c r="T29" s="7"/>
      <c r="U29" s="7"/>
      <c r="V29" s="31"/>
      <c r="W29" s="31"/>
      <c r="X29" s="32"/>
    </row>
  </sheetData>
  <autoFilter xmlns:etc="http://www.wps.cn/officeDocument/2017/etCustomData" ref="A3:X29" etc:filterBottomFollowUsedRange="0">
    <extLst/>
  </autoFilter>
  <mergeCells count="24">
    <mergeCell ref="A1:W1"/>
    <mergeCell ref="F2:I2"/>
    <mergeCell ref="A2:A3"/>
    <mergeCell ref="B2:B3"/>
    <mergeCell ref="C2:C3"/>
    <mergeCell ref="D2:D3"/>
    <mergeCell ref="E2:E3"/>
    <mergeCell ref="E16:E17"/>
    <mergeCell ref="E18:E19"/>
    <mergeCell ref="E22:E23"/>
    <mergeCell ref="E24:E25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V2:V3"/>
    <mergeCell ref="W2:W3"/>
  </mergeCells>
  <pageMargins left="0.393055555555556" right="0.196527777777778" top="0.409027777777778" bottom="0.2125" header="0.5" footer="0.5"/>
  <pageSetup paperSize="9" scale="4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view="pageBreakPreview" zoomScale="115" zoomScaleNormal="90" workbookViewId="0">
      <pane ySplit="3" topLeftCell="A4" activePane="bottomLeft" state="frozen"/>
      <selection/>
      <selection pane="bottomLeft" activeCell="U21" sqref="U21"/>
    </sheetView>
  </sheetViews>
  <sheetFormatPr defaultColWidth="7.87272727272727" defaultRowHeight="18.95" customHeight="1"/>
  <cols>
    <col min="1" max="1" width="9.62727272727273" style="2" customWidth="1"/>
    <col min="2" max="2" width="8.5" style="2" customWidth="1"/>
    <col min="3" max="3" width="14.1272727272727" style="2" customWidth="1"/>
    <col min="4" max="4" width="22.3727272727273" style="3" customWidth="1"/>
    <col min="5" max="5" width="7.87272727272727" style="2" customWidth="1"/>
    <col min="6" max="9" width="5.75454545454545" style="2" customWidth="1"/>
    <col min="10" max="10" width="6" style="2" customWidth="1"/>
    <col min="11" max="12" width="4.37272727272727" style="2" customWidth="1"/>
    <col min="13" max="13" width="4.37272727272727" style="4" customWidth="1"/>
    <col min="14" max="14" width="4.37272727272727" style="2" customWidth="1"/>
    <col min="15" max="15" width="1.5" style="5" customWidth="1"/>
    <col min="16" max="16" width="4.37272727272727" style="2" customWidth="1"/>
    <col min="17" max="17" width="5.87272727272727" style="2" customWidth="1"/>
    <col min="18" max="20" width="3.5" style="2" customWidth="1"/>
    <col min="21" max="21" width="7.87272727272727" style="2" customWidth="1"/>
    <col min="22" max="22" width="7.12727272727273" style="6" customWidth="1"/>
    <col min="23" max="23" width="6.62727272727273" style="6" customWidth="1"/>
    <col min="24" max="16384" width="7.87272727272727" style="2"/>
  </cols>
  <sheetData>
    <row r="1" customHeight="1" spans="1:24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11"/>
      <c r="N1" s="7"/>
      <c r="O1" s="19"/>
      <c r="P1" s="7"/>
      <c r="Q1" s="7"/>
      <c r="R1" s="7"/>
      <c r="S1" s="7"/>
      <c r="T1" s="7"/>
      <c r="U1" s="7"/>
      <c r="V1" s="25"/>
      <c r="W1" s="25"/>
      <c r="X1" s="15"/>
    </row>
    <row r="2" customHeight="1" spans="1:24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/>
      <c r="H2" s="11"/>
      <c r="I2" s="11"/>
      <c r="J2" s="20" t="s">
        <v>7</v>
      </c>
      <c r="K2" s="20" t="s">
        <v>8</v>
      </c>
      <c r="L2" s="20" t="s">
        <v>9</v>
      </c>
      <c r="M2" s="21" t="s">
        <v>39</v>
      </c>
      <c r="N2" s="21" t="s">
        <v>11</v>
      </c>
      <c r="O2" s="22"/>
      <c r="P2" s="21" t="s">
        <v>11</v>
      </c>
      <c r="Q2" s="21" t="s">
        <v>12</v>
      </c>
      <c r="R2" s="21" t="s">
        <v>13</v>
      </c>
      <c r="S2" s="21" t="s">
        <v>14</v>
      </c>
      <c r="T2" s="21" t="s">
        <v>15</v>
      </c>
      <c r="U2" s="26" t="s">
        <v>16</v>
      </c>
      <c r="V2" s="27" t="s">
        <v>17</v>
      </c>
      <c r="W2" s="27" t="s">
        <v>18</v>
      </c>
      <c r="X2" s="15"/>
    </row>
    <row r="3" s="1" customFormat="1" ht="25.5" customHeight="1" spans="1:25">
      <c r="A3" s="12"/>
      <c r="B3" s="12"/>
      <c r="C3" s="12"/>
      <c r="D3" s="13"/>
      <c r="E3" s="14"/>
      <c r="F3" s="14" t="s">
        <v>19</v>
      </c>
      <c r="G3" s="14" t="s">
        <v>20</v>
      </c>
      <c r="H3" s="14" t="s">
        <v>21</v>
      </c>
      <c r="I3" s="14" t="s">
        <v>22</v>
      </c>
      <c r="J3" s="12"/>
      <c r="K3" s="12"/>
      <c r="L3" s="12"/>
      <c r="M3" s="12"/>
      <c r="N3" s="12"/>
      <c r="O3" s="23"/>
      <c r="P3" s="12"/>
      <c r="Q3" s="12"/>
      <c r="R3" s="12"/>
      <c r="S3" s="12"/>
      <c r="T3" s="12"/>
      <c r="U3" s="23" t="s">
        <v>16</v>
      </c>
      <c r="V3" s="28"/>
      <c r="W3" s="28"/>
      <c r="X3" s="29" t="s">
        <v>23</v>
      </c>
      <c r="Y3" s="34" t="s">
        <v>24</v>
      </c>
    </row>
    <row r="4" customHeight="1" spans="1:25">
      <c r="A4" s="15" t="s">
        <v>25</v>
      </c>
      <c r="B4" s="7">
        <v>1686774</v>
      </c>
      <c r="C4" s="7" t="s">
        <v>40</v>
      </c>
      <c r="D4" s="16" t="s">
        <v>41</v>
      </c>
      <c r="E4" s="35">
        <v>13</v>
      </c>
      <c r="F4" s="17">
        <v>1</v>
      </c>
      <c r="G4" s="17">
        <v>2</v>
      </c>
      <c r="H4" s="17">
        <v>2</v>
      </c>
      <c r="I4" s="17">
        <v>1</v>
      </c>
      <c r="J4" s="24">
        <v>6</v>
      </c>
      <c r="K4" s="7">
        <v>10</v>
      </c>
      <c r="L4" s="7">
        <f t="shared" ref="L4" si="0">SUM(J4*K4)</f>
        <v>60</v>
      </c>
      <c r="M4" s="11">
        <v>1</v>
      </c>
      <c r="N4" s="7">
        <v>1</v>
      </c>
      <c r="O4" s="19" t="s">
        <v>28</v>
      </c>
      <c r="P4" s="7">
        <f t="shared" ref="P4" si="1">SUM(N4+M4-1)</f>
        <v>1</v>
      </c>
      <c r="Q4" s="7">
        <f t="shared" ref="Q4" si="2">SUM(L4*M4)</f>
        <v>60</v>
      </c>
      <c r="R4" s="7">
        <v>60</v>
      </c>
      <c r="S4" s="7">
        <v>40</v>
      </c>
      <c r="T4" s="7">
        <v>40</v>
      </c>
      <c r="U4" s="7">
        <v>8.1</v>
      </c>
      <c r="V4" s="31">
        <v>17.2</v>
      </c>
      <c r="W4" s="31">
        <v>15.9</v>
      </c>
      <c r="X4" s="32">
        <v>45955</v>
      </c>
      <c r="Y4" s="2">
        <v>1.3</v>
      </c>
    </row>
    <row r="5" customHeight="1" spans="1:25">
      <c r="A5" s="15" t="s">
        <v>25</v>
      </c>
      <c r="B5" s="7">
        <v>1686774</v>
      </c>
      <c r="C5" s="7" t="s">
        <v>40</v>
      </c>
      <c r="D5" s="16" t="s">
        <v>41</v>
      </c>
      <c r="E5" s="36"/>
      <c r="F5" s="17">
        <v>1</v>
      </c>
      <c r="G5" s="17">
        <v>2</v>
      </c>
      <c r="H5" s="17">
        <v>2</v>
      </c>
      <c r="I5" s="17">
        <v>1</v>
      </c>
      <c r="J5" s="24">
        <v>6</v>
      </c>
      <c r="K5" s="7">
        <v>3</v>
      </c>
      <c r="L5" s="7">
        <f t="shared" ref="L5" si="3">SUM(J5*K5)</f>
        <v>18</v>
      </c>
      <c r="M5" s="11">
        <v>1</v>
      </c>
      <c r="N5" s="7">
        <v>2</v>
      </c>
      <c r="O5" s="19" t="s">
        <v>28</v>
      </c>
      <c r="P5" s="7">
        <f t="shared" ref="P5:P11" si="4">SUM(N5+M5-1)</f>
        <v>2</v>
      </c>
      <c r="Q5" s="7">
        <f t="shared" ref="Q5" si="5">SUM(L5*M5)</f>
        <v>18</v>
      </c>
      <c r="R5" s="7">
        <v>60</v>
      </c>
      <c r="S5" s="7">
        <v>40</v>
      </c>
      <c r="T5" s="37">
        <v>15</v>
      </c>
      <c r="U5" s="7">
        <v>8.1</v>
      </c>
      <c r="V5" s="31">
        <v>17.2</v>
      </c>
      <c r="W5" s="31">
        <v>15.9</v>
      </c>
      <c r="X5" s="32">
        <v>45955</v>
      </c>
      <c r="Y5" s="2">
        <v>1.3</v>
      </c>
    </row>
    <row r="6" customHeight="1" spans="1:25">
      <c r="A6" s="7" t="s">
        <v>25</v>
      </c>
      <c r="B6" s="7">
        <v>1686774</v>
      </c>
      <c r="C6" s="7" t="s">
        <v>40</v>
      </c>
      <c r="D6" s="16" t="s">
        <v>42</v>
      </c>
      <c r="E6" s="35">
        <v>13</v>
      </c>
      <c r="F6" s="17">
        <v>1</v>
      </c>
      <c r="G6" s="17">
        <v>2</v>
      </c>
      <c r="H6" s="17">
        <v>2</v>
      </c>
      <c r="I6" s="17">
        <v>1</v>
      </c>
      <c r="J6" s="24">
        <v>6</v>
      </c>
      <c r="K6" s="7">
        <v>10</v>
      </c>
      <c r="L6" s="7">
        <f t="shared" ref="L6" si="6">SUM(J6*K6)</f>
        <v>60</v>
      </c>
      <c r="M6" s="11">
        <v>1</v>
      </c>
      <c r="N6" s="7">
        <v>1</v>
      </c>
      <c r="O6" s="19" t="s">
        <v>28</v>
      </c>
      <c r="P6" s="7">
        <f t="shared" ref="P6" si="7">SUM(N6+M6-1)</f>
        <v>1</v>
      </c>
      <c r="Q6" s="7">
        <f t="shared" ref="Q6" si="8">SUM(L6*M6)</f>
        <v>60</v>
      </c>
      <c r="R6" s="7">
        <v>60</v>
      </c>
      <c r="S6" s="7">
        <v>40</v>
      </c>
      <c r="T6" s="7">
        <v>40</v>
      </c>
      <c r="U6" s="7">
        <v>8.1</v>
      </c>
      <c r="V6" s="31">
        <v>17.2</v>
      </c>
      <c r="W6" s="31">
        <v>15.9</v>
      </c>
      <c r="X6" s="32">
        <v>45955</v>
      </c>
      <c r="Y6" s="2">
        <v>1.3</v>
      </c>
    </row>
    <row r="7" customHeight="1" spans="1:25">
      <c r="A7" s="7" t="s">
        <v>25</v>
      </c>
      <c r="B7" s="7">
        <v>1686774</v>
      </c>
      <c r="C7" s="7" t="s">
        <v>40</v>
      </c>
      <c r="D7" s="16" t="s">
        <v>42</v>
      </c>
      <c r="E7" s="36"/>
      <c r="F7" s="17">
        <v>1</v>
      </c>
      <c r="G7" s="17">
        <v>2</v>
      </c>
      <c r="H7" s="17">
        <v>2</v>
      </c>
      <c r="I7" s="17">
        <v>1</v>
      </c>
      <c r="J7" s="24">
        <v>6</v>
      </c>
      <c r="K7" s="7">
        <v>3</v>
      </c>
      <c r="L7" s="7">
        <f t="shared" ref="L7:L11" si="9">SUM(J7*K7)</f>
        <v>18</v>
      </c>
      <c r="M7" s="11">
        <v>1</v>
      </c>
      <c r="N7" s="7">
        <v>2</v>
      </c>
      <c r="O7" s="19" t="s">
        <v>28</v>
      </c>
      <c r="P7" s="7">
        <f t="shared" si="4"/>
        <v>2</v>
      </c>
      <c r="Q7" s="7">
        <f t="shared" ref="Q7:Q11" si="10">SUM(L7*M7)</f>
        <v>18</v>
      </c>
      <c r="R7" s="7">
        <v>60</v>
      </c>
      <c r="S7" s="7">
        <v>40</v>
      </c>
      <c r="T7" s="37">
        <v>15</v>
      </c>
      <c r="U7" s="7">
        <v>8.1</v>
      </c>
      <c r="V7" s="31">
        <v>17.2</v>
      </c>
      <c r="W7" s="31">
        <v>15.9</v>
      </c>
      <c r="X7" s="32">
        <v>45955</v>
      </c>
      <c r="Y7" s="2">
        <v>1.3</v>
      </c>
    </row>
    <row r="8" customHeight="1" spans="1:25">
      <c r="A8" s="7" t="s">
        <v>25</v>
      </c>
      <c r="B8" s="7">
        <v>1686772</v>
      </c>
      <c r="C8" s="7" t="s">
        <v>43</v>
      </c>
      <c r="D8" s="18" t="s">
        <v>41</v>
      </c>
      <c r="E8" s="35">
        <v>13</v>
      </c>
      <c r="F8" s="17">
        <v>1</v>
      </c>
      <c r="G8" s="17">
        <v>2</v>
      </c>
      <c r="H8" s="17">
        <v>2</v>
      </c>
      <c r="I8" s="17">
        <v>1</v>
      </c>
      <c r="J8" s="24">
        <v>6</v>
      </c>
      <c r="K8" s="7">
        <v>10</v>
      </c>
      <c r="L8" s="7">
        <f t="shared" ref="L8" si="11">SUM(J8*K8)</f>
        <v>60</v>
      </c>
      <c r="M8" s="11">
        <v>1</v>
      </c>
      <c r="N8" s="7">
        <v>1</v>
      </c>
      <c r="O8" s="19" t="s">
        <v>28</v>
      </c>
      <c r="P8" s="7">
        <f t="shared" ref="P8" si="12">SUM(N8+M8-1)</f>
        <v>1</v>
      </c>
      <c r="Q8" s="7">
        <f t="shared" ref="Q8" si="13">SUM(L8*M8)</f>
        <v>60</v>
      </c>
      <c r="R8" s="7">
        <v>60</v>
      </c>
      <c r="S8" s="7">
        <v>40</v>
      </c>
      <c r="T8" s="7">
        <v>40</v>
      </c>
      <c r="U8" s="7">
        <v>8.1</v>
      </c>
      <c r="V8" s="31">
        <v>17.2</v>
      </c>
      <c r="W8" s="31">
        <v>15.9</v>
      </c>
      <c r="X8" s="32">
        <v>45955</v>
      </c>
      <c r="Y8" s="2">
        <v>1.3</v>
      </c>
    </row>
    <row r="9" customHeight="1" spans="1:25">
      <c r="A9" s="7" t="s">
        <v>25</v>
      </c>
      <c r="B9" s="7">
        <v>1686772</v>
      </c>
      <c r="C9" s="7" t="s">
        <v>43</v>
      </c>
      <c r="D9" s="18" t="s">
        <v>41</v>
      </c>
      <c r="E9" s="36"/>
      <c r="F9" s="17">
        <v>1</v>
      </c>
      <c r="G9" s="17">
        <v>2</v>
      </c>
      <c r="H9" s="17">
        <v>2</v>
      </c>
      <c r="I9" s="17">
        <v>1</v>
      </c>
      <c r="J9" s="24">
        <v>6</v>
      </c>
      <c r="K9" s="7">
        <v>3</v>
      </c>
      <c r="L9" s="7">
        <f t="shared" si="9"/>
        <v>18</v>
      </c>
      <c r="M9" s="11">
        <v>1</v>
      </c>
      <c r="N9" s="7">
        <v>2</v>
      </c>
      <c r="O9" s="19" t="s">
        <v>28</v>
      </c>
      <c r="P9" s="7">
        <f t="shared" si="4"/>
        <v>2</v>
      </c>
      <c r="Q9" s="7">
        <f t="shared" si="10"/>
        <v>18</v>
      </c>
      <c r="R9" s="7">
        <v>60</v>
      </c>
      <c r="S9" s="7">
        <v>40</v>
      </c>
      <c r="T9" s="37">
        <v>15</v>
      </c>
      <c r="U9" s="7">
        <v>8.1</v>
      </c>
      <c r="V9" s="31">
        <v>17.2</v>
      </c>
      <c r="W9" s="31">
        <v>15.9</v>
      </c>
      <c r="X9" s="32">
        <v>45955</v>
      </c>
      <c r="Y9" s="2">
        <v>1.3</v>
      </c>
    </row>
    <row r="10" customHeight="1" spans="1:25">
      <c r="A10" s="7" t="s">
        <v>25</v>
      </c>
      <c r="B10" s="7">
        <v>1686772</v>
      </c>
      <c r="C10" s="7" t="s">
        <v>43</v>
      </c>
      <c r="D10" s="18" t="s">
        <v>42</v>
      </c>
      <c r="E10" s="35">
        <v>14</v>
      </c>
      <c r="F10" s="17">
        <v>1</v>
      </c>
      <c r="G10" s="17">
        <v>2</v>
      </c>
      <c r="H10" s="17">
        <v>2</v>
      </c>
      <c r="I10" s="17">
        <v>1</v>
      </c>
      <c r="J10" s="24">
        <v>6</v>
      </c>
      <c r="K10" s="7">
        <v>10</v>
      </c>
      <c r="L10" s="7">
        <f t="shared" ref="L10" si="14">SUM(J10*K10)</f>
        <v>60</v>
      </c>
      <c r="M10" s="11">
        <v>1</v>
      </c>
      <c r="N10" s="7">
        <v>1</v>
      </c>
      <c r="O10" s="19" t="s">
        <v>28</v>
      </c>
      <c r="P10" s="7">
        <f t="shared" ref="P10" si="15">SUM(N10+M10-1)</f>
        <v>1</v>
      </c>
      <c r="Q10" s="7">
        <f t="shared" ref="Q10" si="16">SUM(L10*M10)</f>
        <v>60</v>
      </c>
      <c r="R10" s="7">
        <v>60</v>
      </c>
      <c r="S10" s="7">
        <v>40</v>
      </c>
      <c r="T10" s="7">
        <v>40</v>
      </c>
      <c r="U10" s="7">
        <v>8.1</v>
      </c>
      <c r="V10" s="31">
        <v>9</v>
      </c>
      <c r="W10" s="31">
        <v>8.1</v>
      </c>
      <c r="X10" s="32">
        <v>45955</v>
      </c>
      <c r="Y10" s="2">
        <v>0.86</v>
      </c>
    </row>
    <row r="11" customHeight="1" spans="1:25">
      <c r="A11" s="7" t="s">
        <v>25</v>
      </c>
      <c r="B11" s="7">
        <v>1686772</v>
      </c>
      <c r="C11" s="7" t="s">
        <v>43</v>
      </c>
      <c r="D11" s="18" t="s">
        <v>42</v>
      </c>
      <c r="E11" s="36"/>
      <c r="F11" s="17">
        <v>1</v>
      </c>
      <c r="G11" s="17">
        <v>2</v>
      </c>
      <c r="H11" s="17">
        <v>2</v>
      </c>
      <c r="I11" s="17">
        <v>1</v>
      </c>
      <c r="J11" s="24">
        <v>6</v>
      </c>
      <c r="K11" s="7">
        <v>4</v>
      </c>
      <c r="L11" s="7">
        <f t="shared" si="9"/>
        <v>24</v>
      </c>
      <c r="M11" s="11">
        <v>1</v>
      </c>
      <c r="N11" s="7">
        <v>2</v>
      </c>
      <c r="O11" s="19" t="s">
        <v>28</v>
      </c>
      <c r="P11" s="7">
        <f t="shared" si="4"/>
        <v>2</v>
      </c>
      <c r="Q11" s="7">
        <f t="shared" si="10"/>
        <v>24</v>
      </c>
      <c r="R11" s="7">
        <v>60</v>
      </c>
      <c r="S11" s="7">
        <v>40</v>
      </c>
      <c r="T11" s="37">
        <v>15</v>
      </c>
      <c r="U11" s="7">
        <v>8.1</v>
      </c>
      <c r="V11" s="31">
        <v>9</v>
      </c>
      <c r="W11" s="31">
        <v>8.1</v>
      </c>
      <c r="X11" s="32">
        <v>45955</v>
      </c>
      <c r="Y11" s="2">
        <v>0.86</v>
      </c>
    </row>
    <row r="12" customHeight="1" spans="1:24">
      <c r="A12" s="7"/>
      <c r="B12" s="7"/>
      <c r="C12" s="7"/>
      <c r="D12" s="18"/>
      <c r="E12" s="17"/>
      <c r="F12" s="17"/>
      <c r="G12" s="17"/>
      <c r="H12" s="17"/>
      <c r="I12" s="17"/>
      <c r="J12" s="7"/>
      <c r="K12" s="7"/>
      <c r="L12" s="7"/>
      <c r="M12" s="11"/>
      <c r="N12" s="7"/>
      <c r="O12" s="19"/>
      <c r="P12" s="7"/>
      <c r="Q12" s="7">
        <f>SUM(Q4:Q11)</f>
        <v>318</v>
      </c>
      <c r="R12" s="7"/>
      <c r="S12" s="7"/>
      <c r="T12" s="7"/>
      <c r="U12" s="7"/>
      <c r="V12" s="31"/>
      <c r="W12" s="31"/>
      <c r="X12" s="32"/>
    </row>
    <row r="13" customHeight="1" spans="1:24">
      <c r="A13" s="7"/>
      <c r="B13" s="7"/>
      <c r="C13" s="7"/>
      <c r="D13" s="18"/>
      <c r="E13" s="17"/>
      <c r="F13" s="17"/>
      <c r="G13" s="17"/>
      <c r="H13" s="17"/>
      <c r="I13" s="17"/>
      <c r="J13" s="7"/>
      <c r="K13" s="7"/>
      <c r="L13" s="7"/>
      <c r="M13" s="11"/>
      <c r="N13" s="7"/>
      <c r="O13" s="19"/>
      <c r="P13" s="7"/>
      <c r="Q13" s="7"/>
      <c r="R13" s="7"/>
      <c r="S13" s="7"/>
      <c r="T13" s="7"/>
      <c r="U13" s="7"/>
      <c r="V13" s="31"/>
      <c r="W13" s="31"/>
      <c r="X13" s="32"/>
    </row>
  </sheetData>
  <autoFilter xmlns:etc="http://www.wps.cn/officeDocument/2017/etCustomData" ref="A3:X13" etc:filterBottomFollowUsedRange="0">
    <extLst/>
  </autoFilter>
  <mergeCells count="24">
    <mergeCell ref="A1:W1"/>
    <mergeCell ref="F2:I2"/>
    <mergeCell ref="A2:A3"/>
    <mergeCell ref="B2:B3"/>
    <mergeCell ref="C2:C3"/>
    <mergeCell ref="D2:D3"/>
    <mergeCell ref="E2:E3"/>
    <mergeCell ref="E4:E5"/>
    <mergeCell ref="E6:E7"/>
    <mergeCell ref="E8:E9"/>
    <mergeCell ref="E10:E11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V2:V3"/>
    <mergeCell ref="W2:W3"/>
  </mergeCells>
  <pageMargins left="0.393055555555556" right="0.196527777777778" top="0.409027777777778" bottom="0.2125" header="0.5" footer="0.5"/>
  <pageSetup paperSize="9" scale="4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view="pageBreakPreview" zoomScale="115" zoomScaleNormal="90" workbookViewId="0">
      <pane ySplit="3" topLeftCell="A4" activePane="bottomLeft" state="frozen"/>
      <selection/>
      <selection pane="bottomLeft" activeCell="T20" sqref="T20"/>
    </sheetView>
  </sheetViews>
  <sheetFormatPr defaultColWidth="7.87272727272727" defaultRowHeight="18.95" customHeight="1"/>
  <cols>
    <col min="1" max="1" width="9.62727272727273" style="2" customWidth="1"/>
    <col min="2" max="2" width="8.5" style="2" customWidth="1"/>
    <col min="3" max="3" width="14.1272727272727" style="2" customWidth="1"/>
    <col min="4" max="4" width="22.3727272727273" style="3" customWidth="1"/>
    <col min="5" max="5" width="7.87272727272727" style="2" customWidth="1"/>
    <col min="6" max="9" width="5.75454545454545" style="2" customWidth="1"/>
    <col min="10" max="10" width="6" style="2" customWidth="1"/>
    <col min="11" max="12" width="4.37272727272727" style="2" customWidth="1"/>
    <col min="13" max="13" width="4.37272727272727" style="4" customWidth="1"/>
    <col min="14" max="14" width="4.37272727272727" style="2" customWidth="1"/>
    <col min="15" max="15" width="1.5" style="5" customWidth="1"/>
    <col min="16" max="16" width="4.37272727272727" style="2" customWidth="1"/>
    <col min="17" max="17" width="5.87272727272727" style="2" customWidth="1"/>
    <col min="18" max="20" width="3.5" style="2" customWidth="1"/>
    <col min="21" max="21" width="7.87272727272727" style="2" customWidth="1"/>
    <col min="22" max="22" width="7.12727272727273" style="6" customWidth="1"/>
    <col min="23" max="23" width="6.62727272727273" style="6" customWidth="1"/>
    <col min="24" max="16384" width="7.87272727272727" style="2"/>
  </cols>
  <sheetData>
    <row r="1" customHeight="1" spans="1:24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11"/>
      <c r="N1" s="7"/>
      <c r="O1" s="19"/>
      <c r="P1" s="7"/>
      <c r="Q1" s="7"/>
      <c r="R1" s="7"/>
      <c r="S1" s="7"/>
      <c r="T1" s="7"/>
      <c r="U1" s="7"/>
      <c r="V1" s="25"/>
      <c r="W1" s="25"/>
      <c r="X1" s="15"/>
    </row>
    <row r="2" customHeight="1" spans="1:24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/>
      <c r="H2" s="11"/>
      <c r="I2" s="11"/>
      <c r="J2" s="20" t="s">
        <v>7</v>
      </c>
      <c r="K2" s="20" t="s">
        <v>8</v>
      </c>
      <c r="L2" s="20" t="s">
        <v>9</v>
      </c>
      <c r="M2" s="21" t="s">
        <v>39</v>
      </c>
      <c r="N2" s="21" t="s">
        <v>11</v>
      </c>
      <c r="O2" s="22"/>
      <c r="P2" s="21" t="s">
        <v>11</v>
      </c>
      <c r="Q2" s="21" t="s">
        <v>12</v>
      </c>
      <c r="R2" s="21" t="s">
        <v>13</v>
      </c>
      <c r="S2" s="21" t="s">
        <v>14</v>
      </c>
      <c r="T2" s="21" t="s">
        <v>15</v>
      </c>
      <c r="U2" s="26" t="s">
        <v>16</v>
      </c>
      <c r="V2" s="27" t="s">
        <v>17</v>
      </c>
      <c r="W2" s="27" t="s">
        <v>18</v>
      </c>
      <c r="X2" s="15"/>
    </row>
    <row r="3" s="1" customFormat="1" ht="25.5" customHeight="1" spans="1:25">
      <c r="A3" s="12"/>
      <c r="B3" s="12"/>
      <c r="C3" s="12"/>
      <c r="D3" s="13"/>
      <c r="E3" s="14"/>
      <c r="F3" s="14" t="s">
        <v>19</v>
      </c>
      <c r="G3" s="14" t="s">
        <v>20</v>
      </c>
      <c r="H3" s="14" t="s">
        <v>21</v>
      </c>
      <c r="I3" s="14" t="s">
        <v>22</v>
      </c>
      <c r="J3" s="12"/>
      <c r="K3" s="12"/>
      <c r="L3" s="12"/>
      <c r="M3" s="12"/>
      <c r="N3" s="12"/>
      <c r="O3" s="23"/>
      <c r="P3" s="12"/>
      <c r="Q3" s="12"/>
      <c r="R3" s="12"/>
      <c r="S3" s="12"/>
      <c r="T3" s="12"/>
      <c r="U3" s="23" t="s">
        <v>16</v>
      </c>
      <c r="V3" s="28"/>
      <c r="W3" s="28"/>
      <c r="X3" s="29" t="s">
        <v>23</v>
      </c>
      <c r="Y3" s="34" t="s">
        <v>24</v>
      </c>
    </row>
    <row r="4" customHeight="1" spans="1:25">
      <c r="A4" s="15" t="s">
        <v>25</v>
      </c>
      <c r="B4" s="7">
        <v>1686769</v>
      </c>
      <c r="C4" s="7" t="s">
        <v>44</v>
      </c>
      <c r="D4" s="16" t="s">
        <v>41</v>
      </c>
      <c r="E4" s="17">
        <v>31</v>
      </c>
      <c r="F4" s="17">
        <v>1</v>
      </c>
      <c r="G4" s="17">
        <v>2</v>
      </c>
      <c r="H4" s="17">
        <v>2</v>
      </c>
      <c r="I4" s="17">
        <v>1</v>
      </c>
      <c r="J4" s="24">
        <v>6</v>
      </c>
      <c r="K4" s="7">
        <v>6</v>
      </c>
      <c r="L4" s="7">
        <f t="shared" ref="L4" si="0">SUM(J4*K4)</f>
        <v>36</v>
      </c>
      <c r="M4" s="11">
        <v>4</v>
      </c>
      <c r="N4" s="7">
        <v>1</v>
      </c>
      <c r="O4" s="19" t="s">
        <v>28</v>
      </c>
      <c r="P4" s="7">
        <f t="shared" ref="P4" si="1">SUM(N4+M4-1)</f>
        <v>4</v>
      </c>
      <c r="Q4" s="7">
        <f t="shared" ref="Q4" si="2">SUM(L4*M4)</f>
        <v>144</v>
      </c>
      <c r="R4" s="7">
        <v>60</v>
      </c>
      <c r="S4" s="7">
        <v>40</v>
      </c>
      <c r="T4" s="30">
        <v>25</v>
      </c>
      <c r="U4" s="7">
        <v>8.1</v>
      </c>
      <c r="V4" s="31">
        <v>17.2</v>
      </c>
      <c r="W4" s="31">
        <v>15.9</v>
      </c>
      <c r="X4" s="32">
        <v>45955</v>
      </c>
      <c r="Y4" s="2">
        <v>1.3</v>
      </c>
    </row>
    <row r="5" customHeight="1" spans="1:25">
      <c r="A5" s="15" t="s">
        <v>25</v>
      </c>
      <c r="B5" s="7">
        <v>1686769</v>
      </c>
      <c r="C5" s="7" t="s">
        <v>44</v>
      </c>
      <c r="D5" s="16" t="s">
        <v>41</v>
      </c>
      <c r="E5" s="17">
        <v>31</v>
      </c>
      <c r="F5" s="17">
        <v>1</v>
      </c>
      <c r="G5" s="17">
        <v>2</v>
      </c>
      <c r="H5" s="17">
        <v>2</v>
      </c>
      <c r="I5" s="17">
        <v>1</v>
      </c>
      <c r="J5" s="24">
        <v>6</v>
      </c>
      <c r="K5" s="7">
        <v>7</v>
      </c>
      <c r="L5" s="7">
        <f t="shared" ref="L5" si="3">SUM(J5*K5)</f>
        <v>42</v>
      </c>
      <c r="M5" s="11">
        <v>1</v>
      </c>
      <c r="N5" s="7">
        <v>5</v>
      </c>
      <c r="O5" s="19" t="s">
        <v>28</v>
      </c>
      <c r="P5" s="7">
        <f t="shared" ref="P5:P14" si="4">SUM(N5+M5-1)</f>
        <v>5</v>
      </c>
      <c r="Q5" s="7">
        <f t="shared" ref="Q5" si="5">SUM(L5*M5)</f>
        <v>42</v>
      </c>
      <c r="R5" s="7">
        <v>60</v>
      </c>
      <c r="S5" s="7">
        <v>40</v>
      </c>
      <c r="T5" s="33">
        <v>34</v>
      </c>
      <c r="U5" s="7">
        <v>8.1</v>
      </c>
      <c r="V5" s="31">
        <v>17.2</v>
      </c>
      <c r="W5" s="31">
        <v>15.9</v>
      </c>
      <c r="X5" s="32">
        <v>45955</v>
      </c>
      <c r="Y5" s="2">
        <v>1.3</v>
      </c>
    </row>
    <row r="6" customHeight="1" spans="1:25">
      <c r="A6" s="15" t="s">
        <v>25</v>
      </c>
      <c r="B6" s="7">
        <v>1686769</v>
      </c>
      <c r="C6" s="7" t="s">
        <v>44</v>
      </c>
      <c r="D6" s="16" t="s">
        <v>42</v>
      </c>
      <c r="E6" s="17">
        <v>30</v>
      </c>
      <c r="F6" s="17">
        <v>1</v>
      </c>
      <c r="G6" s="17">
        <v>2</v>
      </c>
      <c r="H6" s="17">
        <v>2</v>
      </c>
      <c r="I6" s="17">
        <v>1</v>
      </c>
      <c r="J6" s="24">
        <v>6</v>
      </c>
      <c r="K6" s="7">
        <v>10</v>
      </c>
      <c r="L6" s="7">
        <f t="shared" ref="L6" si="6">SUM(J6*K6)</f>
        <v>60</v>
      </c>
      <c r="M6" s="11">
        <v>3</v>
      </c>
      <c r="N6" s="7">
        <v>1</v>
      </c>
      <c r="O6" s="19" t="s">
        <v>28</v>
      </c>
      <c r="P6" s="7">
        <f t="shared" ref="P6:P7" si="7">SUM(N6+M6-1)</f>
        <v>3</v>
      </c>
      <c r="Q6" s="7">
        <f t="shared" ref="Q6" si="8">SUM(L6*M6)</f>
        <v>180</v>
      </c>
      <c r="R6" s="7">
        <v>60</v>
      </c>
      <c r="S6" s="7">
        <v>40</v>
      </c>
      <c r="T6" s="7">
        <v>40</v>
      </c>
      <c r="U6" s="7">
        <v>8.1</v>
      </c>
      <c r="V6" s="31">
        <v>17.2</v>
      </c>
      <c r="W6" s="31">
        <v>15.9</v>
      </c>
      <c r="X6" s="32">
        <v>45955</v>
      </c>
      <c r="Y6" s="2">
        <v>1.3</v>
      </c>
    </row>
    <row r="7" customHeight="1" spans="1:25">
      <c r="A7" s="7" t="s">
        <v>25</v>
      </c>
      <c r="B7" s="7">
        <v>1686768</v>
      </c>
      <c r="C7" s="7" t="s">
        <v>45</v>
      </c>
      <c r="D7" s="16" t="s">
        <v>41</v>
      </c>
      <c r="E7" s="17">
        <v>17</v>
      </c>
      <c r="F7" s="17">
        <v>1</v>
      </c>
      <c r="G7" s="17">
        <v>2</v>
      </c>
      <c r="H7" s="17">
        <v>2</v>
      </c>
      <c r="I7" s="17">
        <v>1</v>
      </c>
      <c r="J7" s="24">
        <v>6</v>
      </c>
      <c r="K7" s="7">
        <v>10</v>
      </c>
      <c r="L7" s="7">
        <f t="shared" ref="L7" si="9">SUM(J7*K7)</f>
        <v>60</v>
      </c>
      <c r="M7" s="11">
        <v>1</v>
      </c>
      <c r="N7" s="7">
        <v>1</v>
      </c>
      <c r="O7" s="19" t="s">
        <v>28</v>
      </c>
      <c r="P7" s="7">
        <f t="shared" si="7"/>
        <v>1</v>
      </c>
      <c r="Q7" s="7">
        <f t="shared" ref="Q7" si="10">SUM(L7*M7)</f>
        <v>60</v>
      </c>
      <c r="R7" s="7">
        <v>60</v>
      </c>
      <c r="S7" s="7">
        <v>40</v>
      </c>
      <c r="T7" s="7">
        <v>40</v>
      </c>
      <c r="U7" s="7">
        <v>8.1</v>
      </c>
      <c r="V7" s="31">
        <v>17.2</v>
      </c>
      <c r="W7" s="31">
        <v>15.9</v>
      </c>
      <c r="X7" s="32">
        <v>45955</v>
      </c>
      <c r="Y7" s="2">
        <v>1.3</v>
      </c>
    </row>
    <row r="8" customHeight="1" spans="1:25">
      <c r="A8" s="7" t="s">
        <v>25</v>
      </c>
      <c r="B8" s="7">
        <v>1686768</v>
      </c>
      <c r="C8" s="7" t="s">
        <v>45</v>
      </c>
      <c r="D8" s="16" t="s">
        <v>41</v>
      </c>
      <c r="E8" s="17">
        <v>17</v>
      </c>
      <c r="F8" s="17">
        <v>1</v>
      </c>
      <c r="G8" s="17">
        <v>2</v>
      </c>
      <c r="H8" s="17">
        <v>2</v>
      </c>
      <c r="I8" s="17">
        <v>1</v>
      </c>
      <c r="J8" s="24">
        <v>6</v>
      </c>
      <c r="K8" s="7">
        <v>7</v>
      </c>
      <c r="L8" s="7">
        <f t="shared" ref="L8:L14" si="11">SUM(J8*K8)</f>
        <v>42</v>
      </c>
      <c r="M8" s="11">
        <v>1</v>
      </c>
      <c r="N8" s="7">
        <v>2</v>
      </c>
      <c r="O8" s="19" t="s">
        <v>28</v>
      </c>
      <c r="P8" s="7">
        <f t="shared" si="4"/>
        <v>2</v>
      </c>
      <c r="Q8" s="7">
        <f t="shared" ref="Q8:Q14" si="12">SUM(L8*M8)</f>
        <v>42</v>
      </c>
      <c r="R8" s="7">
        <v>60</v>
      </c>
      <c r="S8" s="7">
        <v>40</v>
      </c>
      <c r="T8" s="33">
        <v>34</v>
      </c>
      <c r="U8" s="7">
        <v>8.1</v>
      </c>
      <c r="V8" s="31">
        <v>17.2</v>
      </c>
      <c r="W8" s="31">
        <v>15.9</v>
      </c>
      <c r="X8" s="32">
        <v>45955</v>
      </c>
      <c r="Y8" s="2">
        <v>1.3</v>
      </c>
    </row>
    <row r="9" customHeight="1" spans="1:25">
      <c r="A9" s="7" t="s">
        <v>25</v>
      </c>
      <c r="B9" s="7">
        <v>1686768</v>
      </c>
      <c r="C9" s="7" t="s">
        <v>45</v>
      </c>
      <c r="D9" s="16" t="s">
        <v>42</v>
      </c>
      <c r="E9" s="17">
        <v>16</v>
      </c>
      <c r="F9" s="17">
        <v>1</v>
      </c>
      <c r="G9" s="17">
        <v>2</v>
      </c>
      <c r="H9" s="17">
        <v>2</v>
      </c>
      <c r="I9" s="17">
        <v>1</v>
      </c>
      <c r="J9" s="24">
        <v>6</v>
      </c>
      <c r="K9" s="7">
        <v>10</v>
      </c>
      <c r="L9" s="7">
        <f t="shared" ref="L9" si="13">SUM(J9*K9)</f>
        <v>60</v>
      </c>
      <c r="M9" s="11">
        <v>1</v>
      </c>
      <c r="N9" s="7">
        <v>1</v>
      </c>
      <c r="O9" s="19" t="s">
        <v>28</v>
      </c>
      <c r="P9" s="7">
        <f t="shared" ref="P9" si="14">SUM(N9+M9-1)</f>
        <v>1</v>
      </c>
      <c r="Q9" s="7">
        <f t="shared" ref="Q9" si="15">SUM(L9*M9)</f>
        <v>60</v>
      </c>
      <c r="R9" s="7">
        <v>60</v>
      </c>
      <c r="S9" s="7">
        <v>40</v>
      </c>
      <c r="T9" s="7">
        <v>40</v>
      </c>
      <c r="U9" s="7">
        <v>8.1</v>
      </c>
      <c r="V9" s="31">
        <v>17.2</v>
      </c>
      <c r="W9" s="31">
        <v>15.9</v>
      </c>
      <c r="X9" s="32">
        <v>45955</v>
      </c>
      <c r="Y9" s="2">
        <v>1.3</v>
      </c>
    </row>
    <row r="10" customHeight="1" spans="1:25">
      <c r="A10" s="7" t="s">
        <v>25</v>
      </c>
      <c r="B10" s="7">
        <v>1686768</v>
      </c>
      <c r="C10" s="7" t="s">
        <v>45</v>
      </c>
      <c r="D10" s="16" t="s">
        <v>42</v>
      </c>
      <c r="E10" s="17">
        <v>16</v>
      </c>
      <c r="F10" s="17">
        <v>1</v>
      </c>
      <c r="G10" s="17">
        <v>2</v>
      </c>
      <c r="H10" s="17">
        <v>2</v>
      </c>
      <c r="I10" s="17">
        <v>1</v>
      </c>
      <c r="J10" s="24">
        <v>6</v>
      </c>
      <c r="K10" s="7">
        <v>6</v>
      </c>
      <c r="L10" s="7">
        <f t="shared" si="11"/>
        <v>36</v>
      </c>
      <c r="M10" s="11">
        <v>1</v>
      </c>
      <c r="N10" s="7">
        <v>2</v>
      </c>
      <c r="O10" s="19" t="s">
        <v>28</v>
      </c>
      <c r="P10" s="7">
        <f t="shared" si="4"/>
        <v>2</v>
      </c>
      <c r="Q10" s="7">
        <f t="shared" si="12"/>
        <v>36</v>
      </c>
      <c r="R10" s="7">
        <v>60</v>
      </c>
      <c r="S10" s="7">
        <v>40</v>
      </c>
      <c r="T10" s="30">
        <v>25</v>
      </c>
      <c r="U10" s="7">
        <v>8.1</v>
      </c>
      <c r="V10" s="31">
        <v>17.2</v>
      </c>
      <c r="W10" s="31">
        <v>15.9</v>
      </c>
      <c r="X10" s="32">
        <v>45955</v>
      </c>
      <c r="Y10" s="2">
        <v>1.3</v>
      </c>
    </row>
    <row r="11" customHeight="1" spans="1:25">
      <c r="A11" s="7" t="s">
        <v>25</v>
      </c>
      <c r="B11" s="7">
        <v>1686767</v>
      </c>
      <c r="C11" s="7" t="s">
        <v>46</v>
      </c>
      <c r="D11" s="18" t="s">
        <v>41</v>
      </c>
      <c r="E11" s="17">
        <v>19</v>
      </c>
      <c r="F11" s="17">
        <v>1</v>
      </c>
      <c r="G11" s="17">
        <v>2</v>
      </c>
      <c r="H11" s="17">
        <v>2</v>
      </c>
      <c r="I11" s="17">
        <v>1</v>
      </c>
      <c r="J11" s="24">
        <v>6</v>
      </c>
      <c r="K11" s="7">
        <v>10</v>
      </c>
      <c r="L11" s="7">
        <f t="shared" ref="L11" si="16">SUM(J11*K11)</f>
        <v>60</v>
      </c>
      <c r="M11" s="11">
        <v>1</v>
      </c>
      <c r="N11" s="7">
        <v>1</v>
      </c>
      <c r="O11" s="19" t="s">
        <v>28</v>
      </c>
      <c r="P11" s="7">
        <f t="shared" ref="P11" si="17">SUM(N11+M11-1)</f>
        <v>1</v>
      </c>
      <c r="Q11" s="7">
        <f t="shared" ref="Q11" si="18">SUM(L11*M11)</f>
        <v>60</v>
      </c>
      <c r="R11" s="7">
        <v>60</v>
      </c>
      <c r="S11" s="7">
        <v>40</v>
      </c>
      <c r="T11" s="7">
        <v>40</v>
      </c>
      <c r="U11" s="7">
        <v>8.1</v>
      </c>
      <c r="V11" s="31">
        <v>17.2</v>
      </c>
      <c r="W11" s="31">
        <v>15.9</v>
      </c>
      <c r="X11" s="32">
        <v>45955</v>
      </c>
      <c r="Y11" s="2">
        <v>1.3</v>
      </c>
    </row>
    <row r="12" customHeight="1" spans="1:25">
      <c r="A12" s="7" t="s">
        <v>25</v>
      </c>
      <c r="B12" s="7">
        <v>1686767</v>
      </c>
      <c r="C12" s="7" t="s">
        <v>46</v>
      </c>
      <c r="D12" s="18" t="s">
        <v>41</v>
      </c>
      <c r="E12" s="17">
        <v>19</v>
      </c>
      <c r="F12" s="17">
        <v>1</v>
      </c>
      <c r="G12" s="17">
        <v>2</v>
      </c>
      <c r="H12" s="17">
        <v>2</v>
      </c>
      <c r="I12" s="17">
        <v>1</v>
      </c>
      <c r="J12" s="24">
        <v>6</v>
      </c>
      <c r="K12" s="7">
        <v>9</v>
      </c>
      <c r="L12" s="7">
        <f t="shared" si="11"/>
        <v>54</v>
      </c>
      <c r="M12" s="11">
        <v>1</v>
      </c>
      <c r="N12" s="7">
        <v>2</v>
      </c>
      <c r="O12" s="19" t="s">
        <v>28</v>
      </c>
      <c r="P12" s="7">
        <f t="shared" si="4"/>
        <v>2</v>
      </c>
      <c r="Q12" s="7">
        <f t="shared" si="12"/>
        <v>54</v>
      </c>
      <c r="R12" s="7">
        <v>60</v>
      </c>
      <c r="S12" s="7">
        <v>40</v>
      </c>
      <c r="T12" s="7">
        <v>40</v>
      </c>
      <c r="U12" s="7">
        <v>8.1</v>
      </c>
      <c r="V12" s="31">
        <v>17.2</v>
      </c>
      <c r="W12" s="31">
        <v>15.9</v>
      </c>
      <c r="X12" s="32">
        <v>45955</v>
      </c>
      <c r="Y12" s="2">
        <v>1.3</v>
      </c>
    </row>
    <row r="13" customHeight="1" spans="1:25">
      <c r="A13" s="7" t="s">
        <v>25</v>
      </c>
      <c r="B13" s="7">
        <v>1686767</v>
      </c>
      <c r="C13" s="7" t="s">
        <v>46</v>
      </c>
      <c r="D13" s="18" t="s">
        <v>42</v>
      </c>
      <c r="E13" s="17">
        <v>16</v>
      </c>
      <c r="F13" s="17">
        <v>1</v>
      </c>
      <c r="G13" s="17">
        <v>2</v>
      </c>
      <c r="H13" s="17">
        <v>2</v>
      </c>
      <c r="I13" s="17">
        <v>1</v>
      </c>
      <c r="J13" s="24">
        <v>6</v>
      </c>
      <c r="K13" s="7">
        <v>10</v>
      </c>
      <c r="L13" s="7">
        <f t="shared" ref="L13" si="19">SUM(J13*K13)</f>
        <v>60</v>
      </c>
      <c r="M13" s="11">
        <v>1</v>
      </c>
      <c r="N13" s="7">
        <v>1</v>
      </c>
      <c r="O13" s="19" t="s">
        <v>28</v>
      </c>
      <c r="P13" s="7">
        <f t="shared" ref="P13" si="20">SUM(N13+M13-1)</f>
        <v>1</v>
      </c>
      <c r="Q13" s="7">
        <f t="shared" ref="Q13" si="21">SUM(L13*M13)</f>
        <v>60</v>
      </c>
      <c r="R13" s="7">
        <v>60</v>
      </c>
      <c r="S13" s="7">
        <v>40</v>
      </c>
      <c r="T13" s="7">
        <v>40</v>
      </c>
      <c r="U13" s="7">
        <v>8.1</v>
      </c>
      <c r="V13" s="31">
        <v>17.2</v>
      </c>
      <c r="W13" s="31">
        <v>15.9</v>
      </c>
      <c r="X13" s="32">
        <v>45955</v>
      </c>
      <c r="Y13" s="2">
        <v>1.3</v>
      </c>
    </row>
    <row r="14" customHeight="1" spans="1:25">
      <c r="A14" s="7" t="s">
        <v>25</v>
      </c>
      <c r="B14" s="7">
        <v>1686767</v>
      </c>
      <c r="C14" s="7" t="s">
        <v>46</v>
      </c>
      <c r="D14" s="18" t="s">
        <v>42</v>
      </c>
      <c r="E14" s="17">
        <v>16</v>
      </c>
      <c r="F14" s="17">
        <v>1</v>
      </c>
      <c r="G14" s="17">
        <v>2</v>
      </c>
      <c r="H14" s="17">
        <v>2</v>
      </c>
      <c r="I14" s="17">
        <v>1</v>
      </c>
      <c r="J14" s="24">
        <v>6</v>
      </c>
      <c r="K14" s="7">
        <v>6</v>
      </c>
      <c r="L14" s="7">
        <f t="shared" si="11"/>
        <v>36</v>
      </c>
      <c r="M14" s="11">
        <v>1</v>
      </c>
      <c r="N14" s="7">
        <v>2</v>
      </c>
      <c r="O14" s="19" t="s">
        <v>28</v>
      </c>
      <c r="P14" s="7">
        <f t="shared" si="4"/>
        <v>2</v>
      </c>
      <c r="Q14" s="7">
        <f t="shared" si="12"/>
        <v>36</v>
      </c>
      <c r="R14" s="7">
        <v>60</v>
      </c>
      <c r="S14" s="7">
        <v>40</v>
      </c>
      <c r="T14" s="30">
        <v>25</v>
      </c>
      <c r="U14" s="7">
        <v>8.1</v>
      </c>
      <c r="V14" s="31">
        <v>17.2</v>
      </c>
      <c r="W14" s="31">
        <v>15.9</v>
      </c>
      <c r="X14" s="32">
        <v>45955</v>
      </c>
      <c r="Y14" s="2">
        <v>1.3</v>
      </c>
    </row>
    <row r="15" customHeight="1" spans="1:24">
      <c r="A15" s="7"/>
      <c r="B15" s="7"/>
      <c r="C15" s="7"/>
      <c r="D15" s="18"/>
      <c r="E15" s="17"/>
      <c r="F15" s="17"/>
      <c r="G15" s="17"/>
      <c r="H15" s="17"/>
      <c r="I15" s="17"/>
      <c r="J15" s="7"/>
      <c r="K15" s="7"/>
      <c r="L15" s="7"/>
      <c r="M15" s="11"/>
      <c r="N15" s="7"/>
      <c r="O15" s="19"/>
      <c r="P15" s="7"/>
      <c r="Q15" s="7">
        <f>SUM(Q4:Q14)</f>
        <v>774</v>
      </c>
      <c r="R15" s="7"/>
      <c r="S15" s="7"/>
      <c r="T15" s="7"/>
      <c r="U15" s="7"/>
      <c r="V15" s="31"/>
      <c r="W15" s="31"/>
      <c r="X15" s="32"/>
    </row>
    <row r="16" customHeight="1" spans="1:24">
      <c r="A16" s="7"/>
      <c r="B16" s="7"/>
      <c r="C16" s="7"/>
      <c r="D16" s="18"/>
      <c r="E16" s="17"/>
      <c r="F16" s="17"/>
      <c r="G16" s="17"/>
      <c r="H16" s="17"/>
      <c r="I16" s="17"/>
      <c r="J16" s="7"/>
      <c r="K16" s="7"/>
      <c r="L16" s="7"/>
      <c r="M16" s="11"/>
      <c r="N16" s="7"/>
      <c r="O16" s="19"/>
      <c r="P16" s="7"/>
      <c r="Q16" s="7"/>
      <c r="R16" s="7"/>
      <c r="S16" s="7"/>
      <c r="T16" s="7"/>
      <c r="U16" s="7"/>
      <c r="V16" s="31"/>
      <c r="W16" s="31"/>
      <c r="X16" s="32"/>
    </row>
  </sheetData>
  <autoFilter xmlns:etc="http://www.wps.cn/officeDocument/2017/etCustomData" ref="A3:X16" etc:filterBottomFollowUsedRange="0">
    <extLst/>
  </autoFilter>
  <mergeCells count="20">
    <mergeCell ref="A1:W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V2:V3"/>
    <mergeCell ref="W2:W3"/>
  </mergeCells>
  <pageMargins left="0.393055555555556" right="0.196527777777778" top="0.409027777777778" bottom="0.2125" header="0.5" footer="0.5"/>
  <pageSetup paperSize="9" scale="4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2024-08-14T05:50:00Z</dcterms:created>
  <dcterms:modified xsi:type="dcterms:W3CDTF">2025-10-23T05:37:31Z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65528DFD92AA4908B9B9EC47E1900411_13</vt:lpwstr>
  </property>
  <property fmtid="{D5CDD505-2E9C-101B-9397-08002B2CF9AE}" pid="3" name="KSOProductBuildVer">
    <vt:lpwstr>2052-12.1.0.23125</vt:lpwstr>
  </property>
</Properties>
</file>