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<sst xmlns="http://schemas.openxmlformats.org/spreadsheetml/2006/main" count="39" uniqueCount="35">
  <si>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 xml:space="preserve">商标辅料订购单
</t>
  </si>
  <si>
    <t>公司</t>
  </si>
  <si>
    <t>杭州诺爵进出口有限公司</t>
  </si>
  <si>
    <t>请按款号包装，并外包装上写明，谢谢</t>
  </si>
  <si>
    <t xml:space="preserve">JUST JEANS </t>
  </si>
  <si>
    <t>图片描述</t>
  </si>
  <si>
    <t>尺码标</t>
  </si>
  <si>
    <t>编号</t>
  </si>
  <si>
    <t xml:space="preserve"> 上衣连衣裙 JJW-PL001-MFV2-12mm x 40mm</t>
  </si>
  <si>
    <t>款号</t>
  </si>
  <si>
    <t>颜色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</si>
  <si>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</si>
  <si>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</si>
  <si>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</si>
  <si>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</si>
  <si>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</si>
  <si>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</si>
  <si>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</si>
  <si>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</si>
  <si>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</si>
  <si>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</si>
  <si>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</si>
  <si>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总数</t>
  </si>
  <si>
    <t>白色</t>
  </si>
  <si>
    <t>白色肥婆</t>
  </si>
  <si>
    <t>草莓红</t>
  </si>
  <si>
    <t>黑色</t>
  </si>
  <si>
    <t>粉色</t>
  </si>
  <si>
    <t>绿色</t>
  </si>
  <si>
    <t>无花果色</t>
  </si>
  <si>
    <t>此款根据颜色来区分，请在外包装上区分颜色，否则会拒收，谢谢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</si>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</sst>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9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6" applyNumberFormat="0" applyAlignment="0" applyProtection="0">
      <alignment vertical="center"/>
    </xf>
    <xf numFmtId="0" fontId="15" fillId="11" borderId="17" applyNumberFormat="0" applyAlignment="0" applyProtection="0">
      <alignment vertical="center"/>
    </xf>
    <xf numFmtId="0" fontId="16" fillId="11" borderId="16" applyNumberFormat="0" applyAlignment="0" applyProtection="0">
      <alignment vertical="center"/>
    </xf>
    <xf numFmtId="0" fontId="17" fillId="12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41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5" borderId="0" xfId="0" applyFont="1" applyFill="1">
      <alignment vertical="center"/>
    </xf>
    <xf numFmtId="0" fontId="2" fillId="6" borderId="0" xfId="0" applyFont="1" applyFill="1">
      <alignment vertical="center"/>
    </xf>
    <xf numFmtId="0" fontId="2" fillId="7" borderId="0" xfId="0" applyFont="1" applyFill="1">
      <alignment vertical="center"/>
    </xf>
    <xf numFmtId="0" fontId="2" fillId="8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FF0000"/>
      <color rgb="00A6A6A6"/>
      <color rgb="008DB4E2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476</xdr:colOff>
      <xdr:row>8</xdr:row>
      <xdr:rowOff>32544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1"/>
        <a:srcRect l="65665" t="31379" r="1931" b="22257"/>
        <a:stretch>
          <a:fillRect/>
        </a:stretch>
      </xdr:blipFill>
      <xdr:spPr>
        <a:xfrm rot="5400000">
          <a:off x="4860925" y="2947035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9"/>
  <sheetViews>
    <sheetView showZeros="0" tabSelected="1" zoomScale="70" zoomScaleNormal="70" workbookViewId="0">
      <pane ySplit="11" topLeftCell="A12" activePane="bottomLeft" state="frozen"/>
      <selection/>
      <selection pane="bottomLeft" activeCell="A1" sqref="A1:M5"/>
    </sheetView>
  </sheetViews>
  <sheetFormatPr defaultColWidth="9" defaultRowHeight="20.4"/>
  <cols>
    <col min="1" max="1" width="19.7777777777778" style="6" customWidth="1"/>
    <col min="2" max="2" width="34.5925925925926" style="6" customWidth="1"/>
    <col min="3" max="13" width="7.77777777777778" style="6" customWidth="1"/>
    <col min="14" max="14" width="18.5740740740741" style="6" customWidth="1"/>
    <col min="15" max="16384" width="9" style="6"/>
  </cols>
  <sheetData>
    <row r="1" spans="1:14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28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28"/>
    </row>
    <row r="3" spans="1:3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8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</row>
    <row r="4" spans="1:1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8"/>
    </row>
    <row r="5" ht="33" customHeight="1" spans="1:1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28"/>
    </row>
    <row r="6" ht="54" customHeight="1" spans="1:14">
      <c r="A6" s="8" t="s">
        <v>1</v>
      </c>
      <c r="B6" s="9" t="s">
        <v>2</v>
      </c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22"/>
    </row>
    <row r="7" ht="33" customHeight="1" spans="1:14">
      <c r="A7" s="9" t="s">
        <v>4</v>
      </c>
      <c r="B7" s="11"/>
      <c r="C7" s="9"/>
      <c r="D7" s="11"/>
      <c r="E7" s="11"/>
      <c r="F7" s="11"/>
      <c r="G7" s="11"/>
      <c r="H7" s="11"/>
      <c r="I7" s="11"/>
      <c r="J7" s="11"/>
      <c r="K7" s="11"/>
      <c r="L7" s="11"/>
      <c r="M7" s="30"/>
      <c r="N7" s="28"/>
    </row>
    <row r="8" ht="33" customHeight="1" spans="1:14">
      <c r="A8" s="12" t="s">
        <v>5</v>
      </c>
      <c r="B8" s="13"/>
      <c r="C8" s="8" t="s">
        <v>6</v>
      </c>
      <c r="D8" s="8"/>
      <c r="E8" s="8"/>
      <c r="F8" s="8"/>
      <c r="G8" s="8"/>
      <c r="H8" s="8"/>
      <c r="I8" s="8"/>
      <c r="J8" s="8"/>
      <c r="K8" s="8"/>
      <c r="L8" s="8"/>
      <c r="M8" s="8"/>
      <c r="N8" s="28"/>
    </row>
    <row r="9" ht="69" customHeight="1" spans="1:14">
      <c r="A9" s="14"/>
      <c r="B9" s="15"/>
      <c r="C9" s="16"/>
      <c r="D9" s="17"/>
      <c r="E9" s="17"/>
      <c r="F9" s="17"/>
      <c r="G9" s="17"/>
      <c r="H9" s="17"/>
      <c r="I9" s="17"/>
      <c r="J9" s="17"/>
      <c r="K9" s="17"/>
      <c r="L9" s="17"/>
      <c r="M9" s="31"/>
      <c r="N9" s="32"/>
    </row>
    <row r="10" ht="20" customHeight="1" spans="1:15">
      <c r="A10" s="9" t="s">
        <v>7</v>
      </c>
      <c r="B10" s="11"/>
      <c r="C10" s="9" t="s">
        <v>8</v>
      </c>
      <c r="D10" s="11"/>
      <c r="E10" s="11"/>
      <c r="F10" s="11"/>
      <c r="G10" s="11"/>
      <c r="H10" s="11"/>
      <c r="I10" s="11"/>
      <c r="J10" s="11"/>
      <c r="K10" s="11"/>
      <c r="L10" s="11"/>
      <c r="M10" s="30"/>
      <c r="N10" s="28"/>
      <c r="O10" s="29"/>
    </row>
    <row r="11" s="5" customFormat="1" ht="89" customHeight="1" spans="1:14">
      <c r="A11" s="18" t="s">
        <v>9</v>
      </c>
      <c r="B11" s="18" t="s">
        <v>10</v>
      </c>
      <c r="C11" s="7" t="s">
        <v>11</v>
      </c>
      <c r="D11" s="8" t="s">
        <v>12</v>
      </c>
      <c r="E11" s="8" t="s">
        <v>13</v>
      </c>
      <c r="F11" s="8" t="s">
        <v>14</v>
      </c>
      <c r="G11" s="8" t="s">
        <v>15</v>
      </c>
      <c r="H11" s="8" t="s">
        <v>16</v>
      </c>
      <c r="I11" s="8" t="s">
        <v>17</v>
      </c>
      <c r="J11" s="8" t="s">
        <v>18</v>
      </c>
      <c r="K11" s="8" t="s">
        <v>19</v>
      </c>
      <c r="L11" s="8" t="s">
        <v>20</v>
      </c>
      <c r="M11" s="8" t="s">
        <v>21</v>
      </c>
      <c r="N11" s="28" t="s">
        <v>22</v>
      </c>
    </row>
    <row r="12" ht="47" customHeight="1" spans="1:14">
      <c r="A12" s="8">
        <v>246628</v>
      </c>
      <c r="B12" s="7" t="s">
        <v>23</v>
      </c>
      <c r="C12" s="8">
        <f>ROUNDUP(SUM(C30:C37)*1.05,0)</f>
        <v>0</v>
      </c>
      <c r="D12" s="8">
        <f t="shared" ref="D12:M12" si="0">ROUNDUP(SUM(D30:D37)*1.05,0)</f>
        <v>289</v>
      </c>
      <c r="E12" s="8">
        <f t="shared" si="0"/>
        <v>503</v>
      </c>
      <c r="F12" s="8">
        <f t="shared" si="0"/>
        <v>688</v>
      </c>
      <c r="G12" s="8">
        <f t="shared" si="0"/>
        <v>805</v>
      </c>
      <c r="H12" s="8">
        <f t="shared" si="0"/>
        <v>594</v>
      </c>
      <c r="I12" s="8">
        <f t="shared" si="0"/>
        <v>431</v>
      </c>
      <c r="J12" s="8">
        <f t="shared" si="0"/>
        <v>0</v>
      </c>
      <c r="K12" s="8">
        <f t="shared" si="0"/>
        <v>0</v>
      </c>
      <c r="L12" s="8">
        <f t="shared" si="0"/>
        <v>0</v>
      </c>
      <c r="M12" s="8">
        <f t="shared" si="0"/>
        <v>0</v>
      </c>
      <c r="N12" s="28">
        <f>SUM(C12:M12)</f>
        <v>3310</v>
      </c>
    </row>
    <row r="13" ht="47" customHeight="1" spans="1:14">
      <c r="A13" s="8">
        <v>151006</v>
      </c>
      <c r="B13" s="7" t="s">
        <v>24</v>
      </c>
      <c r="C13" s="8">
        <f>ROUNDUP(SUM(C38:C43)*1.05,0)</f>
        <v>0</v>
      </c>
      <c r="D13" s="8">
        <f t="shared" ref="D13:M13" si="1">ROUNDUP(SUM(D38:D43)*1.05,0)</f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  <c r="J13" s="8">
        <f t="shared" si="1"/>
        <v>112</v>
      </c>
      <c r="K13" s="8">
        <f t="shared" si="1"/>
        <v>68</v>
      </c>
      <c r="L13" s="8">
        <f t="shared" si="1"/>
        <v>56</v>
      </c>
      <c r="M13" s="8">
        <f t="shared" si="1"/>
        <v>45</v>
      </c>
      <c r="N13" s="28">
        <f t="shared" ref="N13:N22" si="2">SUM(C13:M13)</f>
        <v>281</v>
      </c>
    </row>
    <row r="14" ht="47" customHeight="1" spans="1:14">
      <c r="A14" s="8">
        <v>246628</v>
      </c>
      <c r="B14" s="7" t="s">
        <v>25</v>
      </c>
      <c r="C14" s="8">
        <f>ROUNDUP(SUM(C44:C51)*1.05,0)</f>
        <v>0</v>
      </c>
      <c r="D14" s="8">
        <f t="shared" ref="D14:M14" si="3">ROUNDUP(SUM(D44:D51)*1.05,0)</f>
        <v>65</v>
      </c>
      <c r="E14" s="8">
        <f t="shared" si="3"/>
        <v>236</v>
      </c>
      <c r="F14" s="8">
        <f t="shared" si="3"/>
        <v>331</v>
      </c>
      <c r="G14" s="8">
        <f t="shared" si="3"/>
        <v>466</v>
      </c>
      <c r="H14" s="8">
        <f t="shared" si="3"/>
        <v>383</v>
      </c>
      <c r="I14" s="8">
        <f t="shared" si="3"/>
        <v>361</v>
      </c>
      <c r="J14" s="8">
        <f t="shared" si="3"/>
        <v>0</v>
      </c>
      <c r="K14" s="8">
        <f t="shared" si="3"/>
        <v>0</v>
      </c>
      <c r="L14" s="8">
        <f t="shared" si="3"/>
        <v>0</v>
      </c>
      <c r="M14" s="8">
        <f t="shared" si="3"/>
        <v>0</v>
      </c>
      <c r="N14" s="28">
        <f t="shared" si="2"/>
        <v>1842</v>
      </c>
    </row>
    <row r="15" ht="47" customHeight="1" spans="1:14">
      <c r="A15" s="8">
        <v>246747</v>
      </c>
      <c r="B15" s="7" t="s">
        <v>26</v>
      </c>
      <c r="C15" s="8">
        <f>ROUNDUP(SUM(C52:C57)*1.05,0)</f>
        <v>0</v>
      </c>
      <c r="D15" s="8">
        <f>ROUNDUP(SUM(D52:D57)*1.05,0)</f>
        <v>125</v>
      </c>
      <c r="E15" s="8">
        <f t="shared" ref="E15:M15" si="4">ROUNDUP(SUM(E52:E57)*1.05,0)</f>
        <v>314</v>
      </c>
      <c r="F15" s="8">
        <f t="shared" si="4"/>
        <v>441</v>
      </c>
      <c r="G15" s="8">
        <f t="shared" si="4"/>
        <v>565</v>
      </c>
      <c r="H15" s="8">
        <f t="shared" si="4"/>
        <v>467</v>
      </c>
      <c r="I15" s="8">
        <f t="shared" si="4"/>
        <v>349</v>
      </c>
      <c r="J15" s="8">
        <f t="shared" si="4"/>
        <v>0</v>
      </c>
      <c r="K15" s="8">
        <f t="shared" si="4"/>
        <v>0</v>
      </c>
      <c r="L15" s="8">
        <f t="shared" si="4"/>
        <v>0</v>
      </c>
      <c r="M15" s="8">
        <f t="shared" si="4"/>
        <v>0</v>
      </c>
      <c r="N15" s="28">
        <f t="shared" si="2"/>
        <v>2261</v>
      </c>
    </row>
    <row r="16" ht="47" customHeight="1" spans="1:14">
      <c r="A16" s="8">
        <v>246747</v>
      </c>
      <c r="B16" s="7" t="s">
        <v>27</v>
      </c>
      <c r="C16" s="8">
        <f>ROUNDUP(SUM(C58:C67)*1.05,0)</f>
        <v>0</v>
      </c>
      <c r="D16" s="8">
        <f t="shared" ref="D16:M16" si="5">ROUNDUP(SUM(D58:D67)*1.05,0)</f>
        <v>172</v>
      </c>
      <c r="E16" s="8">
        <f t="shared" si="5"/>
        <v>432</v>
      </c>
      <c r="F16" s="8">
        <f t="shared" si="5"/>
        <v>605</v>
      </c>
      <c r="G16" s="8">
        <f t="shared" si="5"/>
        <v>775</v>
      </c>
      <c r="H16" s="8">
        <f t="shared" si="5"/>
        <v>638</v>
      </c>
      <c r="I16" s="8">
        <f t="shared" si="5"/>
        <v>478</v>
      </c>
      <c r="J16" s="8">
        <f t="shared" si="5"/>
        <v>0</v>
      </c>
      <c r="K16" s="8">
        <f t="shared" si="5"/>
        <v>0</v>
      </c>
      <c r="L16" s="8">
        <f t="shared" si="5"/>
        <v>0</v>
      </c>
      <c r="M16" s="8">
        <f t="shared" si="5"/>
        <v>0</v>
      </c>
      <c r="N16" s="28">
        <f t="shared" si="2"/>
        <v>3100</v>
      </c>
    </row>
    <row r="17" ht="47" customHeight="1" spans="1:14">
      <c r="A17" s="8">
        <v>246648</v>
      </c>
      <c r="B17" s="7" t="s">
        <v>27</v>
      </c>
      <c r="C17" s="8">
        <f>ROUNDUP(SUM(C68:C72)*1.05,0)</f>
        <v>0</v>
      </c>
      <c r="D17" s="8">
        <f t="shared" ref="D17:M17" si="6">ROUNDUP(SUM(D68:D72)*1.05,0)</f>
        <v>0</v>
      </c>
      <c r="E17" s="8">
        <f t="shared" si="6"/>
        <v>0</v>
      </c>
      <c r="F17" s="8">
        <f t="shared" si="6"/>
        <v>0</v>
      </c>
      <c r="G17" s="8">
        <f t="shared" si="6"/>
        <v>0</v>
      </c>
      <c r="H17" s="8">
        <f t="shared" si="6"/>
        <v>0</v>
      </c>
      <c r="I17" s="8">
        <f t="shared" si="6"/>
        <v>0</v>
      </c>
      <c r="J17" s="8">
        <f t="shared" si="6"/>
        <v>0</v>
      </c>
      <c r="K17" s="8">
        <f t="shared" si="6"/>
        <v>0</v>
      </c>
      <c r="L17" s="8">
        <f t="shared" si="6"/>
        <v>0</v>
      </c>
      <c r="M17" s="8">
        <f t="shared" si="6"/>
        <v>0</v>
      </c>
      <c r="N17" s="28">
        <f t="shared" si="2"/>
        <v>0</v>
      </c>
    </row>
    <row r="18" ht="47" customHeight="1" spans="1:14">
      <c r="A18" s="8">
        <v>246619</v>
      </c>
      <c r="B18" s="7" t="s">
        <v>26</v>
      </c>
      <c r="C18" s="8">
        <f>ROUNDUP(SUM(C73:C81)*1.05,0)</f>
        <v>0</v>
      </c>
      <c r="D18" s="8">
        <f t="shared" ref="D18:M18" si="7">ROUNDUP(SUM(D73:D81)*1.05,0)</f>
        <v>0</v>
      </c>
      <c r="E18" s="8">
        <f t="shared" si="7"/>
        <v>0</v>
      </c>
      <c r="F18" s="8">
        <f t="shared" si="7"/>
        <v>0</v>
      </c>
      <c r="G18" s="8">
        <f t="shared" si="7"/>
        <v>0</v>
      </c>
      <c r="H18" s="8">
        <f t="shared" si="7"/>
        <v>0</v>
      </c>
      <c r="I18" s="8">
        <f t="shared" si="7"/>
        <v>0</v>
      </c>
      <c r="J18" s="8">
        <f t="shared" si="7"/>
        <v>0</v>
      </c>
      <c r="K18" s="8">
        <f t="shared" si="7"/>
        <v>0</v>
      </c>
      <c r="L18" s="8">
        <f t="shared" si="7"/>
        <v>0</v>
      </c>
      <c r="M18" s="8">
        <f t="shared" si="7"/>
        <v>0</v>
      </c>
      <c r="N18" s="28">
        <f t="shared" si="2"/>
        <v>0</v>
      </c>
    </row>
    <row r="19" ht="47" customHeight="1" spans="1:14">
      <c r="A19" s="8">
        <v>246619</v>
      </c>
      <c r="B19" s="7" t="s">
        <v>28</v>
      </c>
      <c r="C19" s="8">
        <f>ROUNDUP(SUM(C82:C85)*1.05,0)</f>
        <v>0</v>
      </c>
      <c r="D19" s="8">
        <f t="shared" ref="D19:M19" si="8">ROUNDUP(SUM(D82:D85)*1.05,0)</f>
        <v>0</v>
      </c>
      <c r="E19" s="8">
        <f t="shared" si="8"/>
        <v>0</v>
      </c>
      <c r="F19" s="8">
        <f t="shared" si="8"/>
        <v>0</v>
      </c>
      <c r="G19" s="8">
        <f t="shared" si="8"/>
        <v>0</v>
      </c>
      <c r="H19" s="8">
        <f t="shared" si="8"/>
        <v>0</v>
      </c>
      <c r="I19" s="8">
        <f t="shared" si="8"/>
        <v>0</v>
      </c>
      <c r="J19" s="8">
        <f t="shared" si="8"/>
        <v>0</v>
      </c>
      <c r="K19" s="8">
        <f t="shared" si="8"/>
        <v>0</v>
      </c>
      <c r="L19" s="8">
        <f t="shared" si="8"/>
        <v>0</v>
      </c>
      <c r="M19" s="8">
        <f t="shared" si="8"/>
        <v>0</v>
      </c>
      <c r="N19" s="28">
        <f t="shared" si="2"/>
        <v>0</v>
      </c>
    </row>
    <row r="20" ht="47" customHeight="1" spans="1:14">
      <c r="A20" s="8">
        <v>246617</v>
      </c>
      <c r="B20" s="7" t="s">
        <v>29</v>
      </c>
      <c r="C20" s="8">
        <f>ROUNDUP(SUM(C86:C89)*1.05,0)</f>
        <v>0</v>
      </c>
      <c r="D20" s="8">
        <f t="shared" ref="D20:M20" si="9">ROUNDUP(SUM(D86:D89)*1.05,0)</f>
        <v>0</v>
      </c>
      <c r="E20" s="8">
        <f t="shared" si="9"/>
        <v>0</v>
      </c>
      <c r="F20" s="8">
        <f t="shared" si="9"/>
        <v>0</v>
      </c>
      <c r="G20" s="8">
        <f t="shared" si="9"/>
        <v>0</v>
      </c>
      <c r="H20" s="8">
        <f t="shared" si="9"/>
        <v>0</v>
      </c>
      <c r="I20" s="8">
        <f t="shared" si="9"/>
        <v>0</v>
      </c>
      <c r="J20" s="8">
        <f t="shared" si="9"/>
        <v>0</v>
      </c>
      <c r="K20" s="8">
        <f t="shared" si="9"/>
        <v>0</v>
      </c>
      <c r="L20" s="8">
        <f t="shared" si="9"/>
        <v>0</v>
      </c>
      <c r="M20" s="8">
        <f t="shared" si="9"/>
        <v>0</v>
      </c>
      <c r="N20" s="28">
        <f t="shared" si="2"/>
        <v>0</v>
      </c>
    </row>
    <row r="21" ht="47" customHeight="1" spans="1:14">
      <c r="A21" s="8">
        <v>246617</v>
      </c>
      <c r="B21" s="7" t="s">
        <v>23</v>
      </c>
      <c r="C21" s="8">
        <f>ROUNDUP(SUM(C90:C93)*1.05,0)</f>
        <v>0</v>
      </c>
      <c r="D21" s="8">
        <f t="shared" ref="D21:M21" si="10">ROUNDUP(SUM(D90:D93)*1.05,0)</f>
        <v>0</v>
      </c>
      <c r="E21" s="8">
        <f t="shared" si="10"/>
        <v>0</v>
      </c>
      <c r="F21" s="8">
        <f t="shared" si="10"/>
        <v>0</v>
      </c>
      <c r="G21" s="8">
        <f t="shared" si="10"/>
        <v>0</v>
      </c>
      <c r="H21" s="8">
        <f t="shared" si="10"/>
        <v>0</v>
      </c>
      <c r="I21" s="8">
        <f t="shared" si="10"/>
        <v>0</v>
      </c>
      <c r="J21" s="8">
        <f t="shared" si="10"/>
        <v>0</v>
      </c>
      <c r="K21" s="8">
        <f t="shared" si="10"/>
        <v>0</v>
      </c>
      <c r="L21" s="8">
        <f t="shared" si="10"/>
        <v>0</v>
      </c>
      <c r="M21" s="8">
        <f t="shared" si="10"/>
        <v>0</v>
      </c>
      <c r="N21" s="28">
        <f t="shared" si="2"/>
        <v>0</v>
      </c>
    </row>
    <row r="22" ht="47" customHeight="1" spans="1:14">
      <c r="A22" s="8"/>
      <c r="B22" s="7"/>
      <c r="C22" s="8">
        <f>ROUNDUP(SUM(C94:C100)*1.05,0)</f>
        <v>0</v>
      </c>
      <c r="D22" s="8">
        <f t="shared" ref="D22:M22" si="11">ROUNDUP(SUM(D94:D100)*1.05,0)</f>
        <v>0</v>
      </c>
      <c r="E22" s="8">
        <f t="shared" si="11"/>
        <v>0</v>
      </c>
      <c r="F22" s="8">
        <f t="shared" si="11"/>
        <v>0</v>
      </c>
      <c r="G22" s="8">
        <f t="shared" si="11"/>
        <v>0</v>
      </c>
      <c r="H22" s="8">
        <f t="shared" si="11"/>
        <v>0</v>
      </c>
      <c r="I22" s="8">
        <f t="shared" si="11"/>
        <v>0</v>
      </c>
      <c r="J22" s="8">
        <f t="shared" si="11"/>
        <v>0</v>
      </c>
      <c r="K22" s="8">
        <f t="shared" si="11"/>
        <v>0</v>
      </c>
      <c r="L22" s="8">
        <f t="shared" si="11"/>
        <v>0</v>
      </c>
      <c r="M22" s="8">
        <f t="shared" si="11"/>
        <v>0</v>
      </c>
      <c r="N22" s="28">
        <f t="shared" si="2"/>
        <v>0</v>
      </c>
    </row>
    <row r="23" ht="47" customHeight="1" spans="1:14">
      <c r="A23" s="19" t="s">
        <v>30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33"/>
      <c r="N23" s="22"/>
    </row>
    <row r="24" ht="47" customHeight="1" spans="1:14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34"/>
      <c r="N24" s="22"/>
    </row>
    <row r="25" ht="47" customHeight="1" spans="1:14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35"/>
      <c r="N25" s="22"/>
    </row>
    <row r="30" spans="1:14">
      <c r="A30" s="25"/>
      <c r="B30" s="25"/>
      <c r="C30" s="25"/>
      <c r="D30" s="25">
        <v>257</v>
      </c>
      <c r="E30" s="25">
        <v>432</v>
      </c>
      <c r="F30" s="25">
        <v>581</v>
      </c>
      <c r="G30" s="25">
        <v>635</v>
      </c>
      <c r="H30" s="25">
        <v>472</v>
      </c>
      <c r="I30" s="25">
        <v>323</v>
      </c>
      <c r="J30" s="25"/>
      <c r="K30" s="25"/>
      <c r="L30" s="25"/>
      <c r="M30" s="25"/>
      <c r="N30" s="25">
        <f>SUM(C30:M30)</f>
        <v>2700</v>
      </c>
    </row>
    <row r="31" spans="1:14">
      <c r="A31" s="25">
        <v>246628</v>
      </c>
      <c r="B31" s="25"/>
      <c r="C31" s="25"/>
      <c r="D31" s="25">
        <v>18</v>
      </c>
      <c r="E31" s="25">
        <v>47</v>
      </c>
      <c r="F31" s="25">
        <v>74</v>
      </c>
      <c r="G31" s="25">
        <v>131</v>
      </c>
      <c r="H31" s="25">
        <v>93</v>
      </c>
      <c r="I31" s="25">
        <v>87</v>
      </c>
      <c r="J31" s="25"/>
      <c r="K31" s="25"/>
      <c r="L31" s="25"/>
      <c r="M31" s="25"/>
      <c r="N31" s="25">
        <f t="shared" ref="N31:N62" si="12">SUM(C31:M31)</f>
        <v>450</v>
      </c>
    </row>
    <row r="32" spans="1:14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>
        <f t="shared" si="12"/>
        <v>0</v>
      </c>
    </row>
    <row r="33" spans="1:14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>
        <f t="shared" si="12"/>
        <v>0</v>
      </c>
    </row>
    <row r="34" spans="1:14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>
        <f t="shared" si="12"/>
        <v>0</v>
      </c>
    </row>
    <row r="35" spans="1:14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>
        <f t="shared" si="12"/>
        <v>0</v>
      </c>
    </row>
    <row r="36" spans="1:14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>
        <f t="shared" si="12"/>
        <v>0</v>
      </c>
    </row>
    <row r="37" spans="1:14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>
        <f t="shared" si="12"/>
        <v>0</v>
      </c>
    </row>
    <row r="38" spans="1:14">
      <c r="A38" s="6">
        <v>151006</v>
      </c>
      <c r="J38" s="6">
        <v>94</v>
      </c>
      <c r="K38" s="6">
        <v>57</v>
      </c>
      <c r="L38" s="6">
        <v>47</v>
      </c>
      <c r="M38" s="6">
        <v>37</v>
      </c>
      <c r="N38" s="25">
        <f t="shared" si="12"/>
        <v>235</v>
      </c>
    </row>
    <row r="39" spans="10:14">
      <c r="J39" s="6">
        <v>12</v>
      </c>
      <c r="K39" s="6">
        <v>7</v>
      </c>
      <c r="L39" s="6">
        <v>6</v>
      </c>
      <c r="M39" s="6">
        <v>5</v>
      </c>
      <c r="N39" s="25">
        <f t="shared" si="12"/>
        <v>30</v>
      </c>
    </row>
    <row r="40" spans="14:14">
      <c r="N40" s="25">
        <f t="shared" si="12"/>
        <v>0</v>
      </c>
    </row>
    <row r="41" spans="14:14">
      <c r="N41" s="25">
        <f t="shared" si="12"/>
        <v>0</v>
      </c>
    </row>
    <row r="42" spans="14:14">
      <c r="N42" s="25">
        <f t="shared" si="12"/>
        <v>0</v>
      </c>
    </row>
    <row r="43" spans="14:14">
      <c r="N43" s="25">
        <f t="shared" si="12"/>
        <v>0</v>
      </c>
    </row>
    <row r="44" spans="1:14">
      <c r="A44" s="26">
        <v>246628</v>
      </c>
      <c r="B44" s="26"/>
      <c r="C44" s="26"/>
      <c r="D44" s="26">
        <v>49</v>
      </c>
      <c r="E44" s="26">
        <v>189</v>
      </c>
      <c r="F44" s="26">
        <v>259</v>
      </c>
      <c r="G44" s="26">
        <v>343</v>
      </c>
      <c r="H44" s="26">
        <v>287</v>
      </c>
      <c r="I44" s="26">
        <v>273</v>
      </c>
      <c r="J44" s="26"/>
      <c r="K44" s="26"/>
      <c r="L44" s="26"/>
      <c r="M44" s="26"/>
      <c r="N44" s="25">
        <f t="shared" si="12"/>
        <v>1400</v>
      </c>
    </row>
    <row r="45" spans="1:14">
      <c r="A45" s="26"/>
      <c r="B45" s="26"/>
      <c r="C45" s="26"/>
      <c r="D45" s="26">
        <v>12</v>
      </c>
      <c r="E45" s="26">
        <v>35</v>
      </c>
      <c r="F45" s="26">
        <v>56</v>
      </c>
      <c r="G45" s="26">
        <v>100</v>
      </c>
      <c r="H45" s="26">
        <v>77</v>
      </c>
      <c r="I45" s="26">
        <v>70</v>
      </c>
      <c r="J45" s="26"/>
      <c r="K45" s="26"/>
      <c r="L45" s="26"/>
      <c r="M45" s="26"/>
      <c r="N45" s="25">
        <f t="shared" si="12"/>
        <v>350</v>
      </c>
    </row>
    <row r="46" spans="1:14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5">
        <f t="shared" si="12"/>
        <v>0</v>
      </c>
    </row>
    <row r="47" spans="1:14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5">
        <f t="shared" si="12"/>
        <v>0</v>
      </c>
    </row>
    <row r="48" spans="1:14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5">
        <f t="shared" si="12"/>
        <v>0</v>
      </c>
    </row>
    <row r="49" spans="1:14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5">
        <f t="shared" si="12"/>
        <v>0</v>
      </c>
    </row>
    <row r="50" spans="1:14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5">
        <f t="shared" si="12"/>
        <v>0</v>
      </c>
    </row>
    <row r="51" spans="1:14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5">
        <f t="shared" si="12"/>
        <v>0</v>
      </c>
    </row>
    <row r="52" spans="1:14">
      <c r="A52" s="6">
        <v>246747</v>
      </c>
      <c r="D52" s="6">
        <v>94</v>
      </c>
      <c r="E52" s="6">
        <v>238</v>
      </c>
      <c r="F52" s="6">
        <v>332</v>
      </c>
      <c r="G52" s="6">
        <v>425</v>
      </c>
      <c r="H52" s="6">
        <v>349</v>
      </c>
      <c r="I52" s="6">
        <v>262</v>
      </c>
      <c r="L52" s="36"/>
      <c r="N52" s="25">
        <f t="shared" si="12"/>
        <v>1700</v>
      </c>
    </row>
    <row r="53" spans="4:14">
      <c r="D53" s="6">
        <v>25</v>
      </c>
      <c r="E53" s="6">
        <v>61</v>
      </c>
      <c r="F53" s="6">
        <v>88</v>
      </c>
      <c r="G53" s="6">
        <v>113</v>
      </c>
      <c r="H53" s="6">
        <v>95</v>
      </c>
      <c r="I53" s="6">
        <v>70</v>
      </c>
      <c r="L53" s="36"/>
      <c r="N53" s="25">
        <f t="shared" si="12"/>
        <v>452</v>
      </c>
    </row>
    <row r="54" spans="12:14">
      <c r="L54" s="36"/>
      <c r="N54" s="25">
        <f t="shared" si="12"/>
        <v>0</v>
      </c>
    </row>
    <row r="55" spans="12:14">
      <c r="L55" s="36"/>
      <c r="N55" s="25">
        <f t="shared" si="12"/>
        <v>0</v>
      </c>
    </row>
    <row r="56" spans="12:14">
      <c r="L56" s="36"/>
      <c r="N56" s="25">
        <f t="shared" si="12"/>
        <v>0</v>
      </c>
    </row>
    <row r="57" spans="14:14">
      <c r="N57" s="25">
        <f t="shared" si="12"/>
        <v>0</v>
      </c>
    </row>
    <row r="58" spans="1:14">
      <c r="A58" s="27">
        <v>246747</v>
      </c>
      <c r="B58" s="27"/>
      <c r="C58" s="27"/>
      <c r="D58" s="27">
        <v>135</v>
      </c>
      <c r="E58" s="27">
        <v>343</v>
      </c>
      <c r="F58" s="27">
        <v>478</v>
      </c>
      <c r="G58" s="27">
        <v>613</v>
      </c>
      <c r="H58" s="27">
        <v>502</v>
      </c>
      <c r="I58" s="27">
        <v>379</v>
      </c>
      <c r="J58" s="27"/>
      <c r="K58" s="27"/>
      <c r="L58" s="27"/>
      <c r="M58" s="27"/>
      <c r="N58" s="25">
        <f t="shared" si="12"/>
        <v>2450</v>
      </c>
    </row>
    <row r="59" spans="1:14">
      <c r="A59" s="27"/>
      <c r="B59" s="27"/>
      <c r="C59" s="27"/>
      <c r="D59" s="27">
        <v>28</v>
      </c>
      <c r="E59" s="27">
        <v>68</v>
      </c>
      <c r="F59" s="27">
        <v>98</v>
      </c>
      <c r="G59" s="27">
        <v>125</v>
      </c>
      <c r="H59" s="27">
        <v>105</v>
      </c>
      <c r="I59" s="27">
        <v>76</v>
      </c>
      <c r="J59" s="27"/>
      <c r="K59" s="27"/>
      <c r="L59" s="27"/>
      <c r="M59" s="27"/>
      <c r="N59" s="25">
        <f t="shared" si="12"/>
        <v>500</v>
      </c>
    </row>
    <row r="60" spans="1:14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5">
        <f t="shared" si="12"/>
        <v>0</v>
      </c>
    </row>
    <row r="61" spans="1:14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5">
        <f t="shared" si="12"/>
        <v>0</v>
      </c>
    </row>
    <row r="62" spans="1:14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5">
        <f t="shared" si="12"/>
        <v>0</v>
      </c>
    </row>
    <row r="63" spans="1:14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5">
        <f t="shared" ref="N63:N94" si="13">SUM(C63:M63)</f>
        <v>0</v>
      </c>
    </row>
    <row r="64" spans="1:14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5">
        <f t="shared" si="13"/>
        <v>0</v>
      </c>
    </row>
    <row r="65" spans="1:14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5">
        <f t="shared" si="13"/>
        <v>0</v>
      </c>
    </row>
    <row r="66" spans="1:14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5">
        <f t="shared" si="13"/>
        <v>0</v>
      </c>
    </row>
    <row r="67" spans="1:14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5">
        <f t="shared" si="13"/>
        <v>0</v>
      </c>
    </row>
    <row r="68" spans="14:14">
      <c r="N68" s="25">
        <f t="shared" si="13"/>
        <v>0</v>
      </c>
    </row>
    <row r="69" spans="14:14">
      <c r="N69" s="25">
        <f t="shared" si="13"/>
        <v>0</v>
      </c>
    </row>
    <row r="70" spans="14:14">
      <c r="N70" s="25">
        <f t="shared" si="13"/>
        <v>0</v>
      </c>
    </row>
    <row r="71" spans="14:14">
      <c r="N71" s="25">
        <f t="shared" si="13"/>
        <v>0</v>
      </c>
    </row>
    <row r="72" spans="14:14">
      <c r="N72" s="25">
        <f t="shared" si="13"/>
        <v>0</v>
      </c>
    </row>
    <row r="73" spans="1:15">
      <c r="A73" s="37">
        <v>246617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25">
        <f t="shared" si="13"/>
        <v>0</v>
      </c>
      <c r="O73" s="37"/>
    </row>
    <row r="74" spans="1:1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25">
        <f t="shared" si="13"/>
        <v>0</v>
      </c>
      <c r="O74" s="37"/>
    </row>
    <row r="75" spans="1:1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25">
        <f t="shared" si="13"/>
        <v>0</v>
      </c>
      <c r="O75" s="37"/>
    </row>
    <row r="76" spans="1:1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25">
        <f t="shared" si="13"/>
        <v>0</v>
      </c>
      <c r="O76" s="37"/>
    </row>
    <row r="77" spans="1:1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25">
        <f t="shared" si="13"/>
        <v>0</v>
      </c>
      <c r="O77" s="37"/>
    </row>
    <row r="78" spans="1:1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25">
        <f t="shared" si="13"/>
        <v>0</v>
      </c>
      <c r="O78" s="37"/>
    </row>
    <row r="79" spans="1:1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25">
        <f t="shared" si="13"/>
        <v>0</v>
      </c>
      <c r="O79" s="37"/>
    </row>
    <row r="80" spans="1:1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25">
        <f t="shared" si="13"/>
        <v>0</v>
      </c>
      <c r="O80" s="37"/>
    </row>
    <row r="81" spans="1:1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25">
        <f t="shared" si="13"/>
        <v>0</v>
      </c>
      <c r="O81" s="37"/>
    </row>
    <row r="82" spans="14:14">
      <c r="N82" s="25">
        <f t="shared" si="13"/>
        <v>0</v>
      </c>
    </row>
    <row r="83" spans="14:14">
      <c r="N83" s="25">
        <f t="shared" si="13"/>
        <v>0</v>
      </c>
    </row>
    <row r="84" spans="14:14">
      <c r="N84" s="25">
        <f t="shared" si="13"/>
        <v>0</v>
      </c>
    </row>
    <row r="85" spans="14:14">
      <c r="N85" s="25">
        <f t="shared" si="13"/>
        <v>0</v>
      </c>
    </row>
    <row r="86" spans="1:1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25">
        <f t="shared" si="13"/>
        <v>0</v>
      </c>
      <c r="O86" s="38"/>
    </row>
    <row r="87" spans="1:1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25">
        <f t="shared" si="13"/>
        <v>0</v>
      </c>
      <c r="O87" s="38"/>
    </row>
    <row r="88" spans="1:1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25">
        <f t="shared" si="13"/>
        <v>0</v>
      </c>
      <c r="O88" s="38"/>
    </row>
    <row r="89" spans="1:1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25">
        <f t="shared" si="13"/>
        <v>0</v>
      </c>
      <c r="O89" s="38"/>
    </row>
    <row r="90" spans="14:14">
      <c r="N90" s="25">
        <f t="shared" si="13"/>
        <v>0</v>
      </c>
    </row>
    <row r="91" spans="14:14">
      <c r="N91" s="25">
        <f t="shared" si="13"/>
        <v>0</v>
      </c>
    </row>
    <row r="92" spans="14:14">
      <c r="N92" s="25">
        <f t="shared" si="13"/>
        <v>0</v>
      </c>
    </row>
    <row r="93" spans="14:14">
      <c r="N93" s="25">
        <f t="shared" si="13"/>
        <v>0</v>
      </c>
    </row>
    <row r="94" spans="1:1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25">
        <f t="shared" si="13"/>
        <v>0</v>
      </c>
      <c r="O94" s="39"/>
    </row>
    <row r="95" spans="1:1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25">
        <f t="shared" ref="N95:N119" si="14">SUM(C95:M95)</f>
        <v>0</v>
      </c>
      <c r="O95" s="39"/>
    </row>
    <row r="96" spans="1:1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25">
        <f t="shared" si="14"/>
        <v>0</v>
      </c>
      <c r="O96" s="39"/>
    </row>
    <row r="97" spans="1:1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25">
        <f t="shared" si="14"/>
        <v>0</v>
      </c>
      <c r="O97" s="39"/>
    </row>
    <row r="98" spans="1:1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25">
        <f t="shared" si="14"/>
        <v>0</v>
      </c>
      <c r="O98" s="39"/>
    </row>
    <row r="99" spans="1:1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25">
        <f t="shared" si="14"/>
        <v>0</v>
      </c>
      <c r="O99" s="39"/>
    </row>
    <row r="100" spans="1:1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25">
        <f t="shared" si="14"/>
        <v>0</v>
      </c>
      <c r="O100" s="39"/>
    </row>
    <row r="101" spans="14:14">
      <c r="N101" s="25">
        <f t="shared" si="14"/>
        <v>0</v>
      </c>
    </row>
    <row r="102" spans="14:14">
      <c r="N102" s="25">
        <f t="shared" si="14"/>
        <v>0</v>
      </c>
    </row>
    <row r="103" spans="14:14">
      <c r="N103" s="25">
        <f t="shared" si="14"/>
        <v>0</v>
      </c>
    </row>
    <row r="104" spans="1:15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25">
        <f t="shared" si="14"/>
        <v>0</v>
      </c>
      <c r="O104" s="40"/>
    </row>
    <row r="105" spans="1:15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25">
        <f t="shared" si="14"/>
        <v>0</v>
      </c>
      <c r="O105" s="40"/>
    </row>
    <row r="106" spans="1:1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25">
        <f t="shared" si="14"/>
        <v>0</v>
      </c>
      <c r="O106" s="40"/>
    </row>
    <row r="107" spans="1:1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25">
        <f t="shared" si="14"/>
        <v>0</v>
      </c>
      <c r="O107" s="40"/>
    </row>
    <row r="108" spans="1:1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25">
        <f t="shared" si="14"/>
        <v>0</v>
      </c>
      <c r="O108" s="40"/>
    </row>
    <row r="109" spans="1:1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25">
        <f t="shared" si="14"/>
        <v>0</v>
      </c>
      <c r="O109" s="40"/>
    </row>
    <row r="110" spans="1:1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25">
        <f t="shared" si="14"/>
        <v>0</v>
      </c>
      <c r="O110" s="40"/>
    </row>
    <row r="111" spans="14:14">
      <c r="N111" s="25">
        <f t="shared" si="14"/>
        <v>0</v>
      </c>
    </row>
    <row r="112" spans="14:14">
      <c r="N112" s="25">
        <f t="shared" si="14"/>
        <v>0</v>
      </c>
    </row>
    <row r="113" spans="14:14">
      <c r="N113" s="25">
        <f t="shared" si="14"/>
        <v>0</v>
      </c>
    </row>
    <row r="114" spans="14:14">
      <c r="N114" s="25">
        <f t="shared" si="14"/>
        <v>0</v>
      </c>
    </row>
    <row r="115" spans="14:14">
      <c r="N115" s="25">
        <f t="shared" si="14"/>
        <v>0</v>
      </c>
    </row>
    <row r="116" spans="14:14">
      <c r="N116" s="25">
        <f t="shared" si="14"/>
        <v>0</v>
      </c>
    </row>
    <row r="117" spans="14:14">
      <c r="N117" s="25">
        <f t="shared" si="14"/>
        <v>0</v>
      </c>
    </row>
    <row r="118" spans="14:14">
      <c r="N118" s="25">
        <f t="shared" si="14"/>
        <v>0</v>
      </c>
    </row>
    <row r="119" spans="14:14">
      <c r="N119" s="25">
        <f t="shared" si="14"/>
        <v>0</v>
      </c>
    </row>
  </sheetData>
  <mergeCells count="9">
    <mergeCell ref="C6:M6"/>
    <mergeCell ref="A7:B7"/>
    <mergeCell ref="C7:M7"/>
    <mergeCell ref="C8:M8"/>
    <mergeCell ref="C9:M9"/>
    <mergeCell ref="A10:B10"/>
    <mergeCell ref="C10:M10"/>
    <mergeCell ref="A8:B9"/>
    <mergeCell ref="A1:M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5:10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31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3">
      <c r="B9" s="1"/>
      <c r="C9" s="2"/>
    </row>
    <row r="10" spans="2:12">
      <c r="B10" s="1" t="s">
        <v>32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3">
      <c r="B14" s="1"/>
      <c r="C14" s="2"/>
    </row>
    <row r="15" spans="2:12">
      <c r="B15" s="1" t="s">
        <v>33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3">
      <c r="B19" s="1"/>
      <c r="C19" s="2"/>
    </row>
    <row r="20" spans="2:3">
      <c r="B20" s="1"/>
      <c r="C20" s="2"/>
    </row>
    <row r="21" spans="2:12">
      <c r="B21" s="1" t="s">
        <v>34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3">
      <c r="B25" s="4"/>
      <c r="C25" s="2"/>
    </row>
    <row r="26" spans="2:3">
      <c r="B26" s="1" t="s">
        <v>34</v>
      </c>
      <c r="C26" s="2">
        <v>1900</v>
      </c>
    </row>
    <row r="27" spans="2:3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2025-11-03T05:53:44Z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B0E1DF95EC684F16B44538743FAF82BA_13</vt:lpwstr>
  </property>
</Properties>
</file>