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#035" sheetId="1" r:id="rId1"/>
  </sheets>
  <definedNames>
    <definedName name="_xlnm._FilterDatabase" localSheetId="0" hidden="1">'#035'!$A$1:$O$23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<sst xmlns="http://schemas.openxmlformats.org/spreadsheetml/2006/main" count="326" uniqueCount="67">
  <si>
    <t>Size group</t>
  </si>
  <si>
    <t>Origin</t>
  </si>
  <si>
    <t>Part</t>
  </si>
  <si>
    <t>Material</t>
  </si>
  <si>
    <t>Exclusive Of Trims</t>
  </si>
  <si>
    <t>Care Code</t>
  </si>
  <si>
    <t>Production Month/Year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</si>
  <si>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</si>
  <si>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</si>
  <si>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</si>
  <si>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</si>
  <si>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</si>
  <si>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</si>
  <si>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</si>
  <si>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</si>
  <si>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小计数量</t>
  </si>
  <si>
    <r>
      <rPr>
        <b/>
        <sz val="11"/>
        <color theme="1"/>
        <rFont val="宋体"/>
        <charset val="134"/>
      </rPr>
      <t>判断“</t>
    </r>
    <r>
      <rPr>
        <b/>
        <sz val="11"/>
        <color theme="1"/>
        <rFont val="Calibri"/>
        <charset val="134"/>
      </rPr>
      <t>\”</t>
    </r>
    <r>
      <rPr>
        <b/>
        <sz val="11"/>
        <color theme="1"/>
        <rFont val="宋体"/>
        <charset val="134"/>
      </rPr>
      <t>数量是否相等</t>
    </r>
  </si>
  <si>
    <t>Normal Size</t>
  </si>
  <si>
    <t>MADE IN CHINA</t>
  </si>
  <si>
    <t>BODY|CONTRAST|LINING</t>
  </si>
  <si>
    <t>72\NYLON,28\ELASTANE|79\POLYESTER,21\ELASTANE|88\NYLON,12\ELASTANE</t>
  </si>
  <si>
    <t>Yes</t>
  </si>
  <si>
    <t>02\26</t>
  </si>
  <si>
    <t>003</t>
  </si>
  <si>
    <t>GANZHOU</t>
  </si>
  <si>
    <t>CHINA</t>
  </si>
  <si>
    <t>11219-305</t>
  </si>
  <si>
    <t>U126505</t>
  </si>
  <si>
    <t>No</t>
  </si>
  <si>
    <t>8\10\12\14\16</t>
  </si>
  <si>
    <t>15\15\15\15\15</t>
  </si>
  <si>
    <t>31576-305</t>
  </si>
  <si>
    <t>6\8\10\12\14\16</t>
  </si>
  <si>
    <t>15\15\15\15\15\15</t>
  </si>
  <si>
    <t>31577-305</t>
  </si>
  <si>
    <t>40368-305</t>
  </si>
  <si>
    <t>40774-305</t>
  </si>
  <si>
    <t>U126506</t>
  </si>
  <si>
    <t>6\8\10\12\14\16\18</t>
  </si>
  <si>
    <t>30\50\65\65\50\30\25</t>
  </si>
  <si>
    <t>30\55\65\65\50\30\20</t>
  </si>
  <si>
    <t>30\55\65\65\40\30\20</t>
  </si>
  <si>
    <t>Special size swim-MF Size</t>
  </si>
  <si>
    <t>31578MF305</t>
  </si>
  <si>
    <t>6MF\8MF\10MF\12MF\14MF\16MF\18MF</t>
  </si>
  <si>
    <t>20\20\35\30\20\15\15</t>
  </si>
  <si>
    <t>30\50\75\65\45\35\25</t>
  </si>
  <si>
    <t>30\50\70\70\45\35\25</t>
  </si>
  <si>
    <t>40775-305</t>
  </si>
  <si>
    <t>10\20\25\30\25\15\10</t>
  </si>
  <si>
    <t>U126504</t>
  </si>
  <si>
    <t>25\90\130\165\125\25\10</t>
  </si>
  <si>
    <t>11220-305</t>
  </si>
  <si>
    <t>35\60\110\130\125\70\25</t>
  </si>
  <si>
    <t>Special size swim-DD Size</t>
  </si>
  <si>
    <t>11221DD305</t>
  </si>
  <si>
    <t>8DD\10DD\12DD\14DD\16DD\18DD</t>
  </si>
  <si>
    <t>25\45\60\60\30\10</t>
  </si>
  <si>
    <t>25\45\55\55\35\15\10</t>
  </si>
  <si>
    <t>50\120\215\230\160\60\50</t>
  </si>
  <si>
    <t>30\70\130\145\110\60\45</t>
  </si>
  <si>
    <t>40284-305</t>
  </si>
  <si>
    <t>30\70\130\150\110\60\20</t>
  </si>
  <si>
    <t>20\45\110\130\80\30\20</t>
  </si>
  <si>
    <t>20\45\50\35\25\20\10</t>
  </si>
  <si>
    <t>35\65\115\135\115\55\30</t>
  </si>
  <si>
    <t>TTL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</si>
</sst>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6"/>
      <scheme val="minor"/>
    </font>
    <font>
      <b/>
      <sz val="11"/>
      <color theme="1"/>
      <name val="Calibri"/>
      <charset val="134"/>
    </font>
    <font>
      <b/>
      <sz val="10.5"/>
      <color rgb="FF505050"/>
      <name val="Calibri"/>
      <charset val="134"/>
    </font>
    <font>
      <sz val="11"/>
      <color theme="1"/>
      <name val="Calibri"/>
      <charset val="134"/>
    </font>
    <font>
      <sz val="11"/>
      <color rgb="FFFF0000"/>
      <name val="Calibri"/>
      <charset val="134"/>
    </font>
    <font>
      <b/>
      <sz val="11"/>
      <color theme="1"/>
      <name val="宋体"/>
      <charset val="134"/>
    </font>
    <font>
      <b/>
      <sz val="11"/>
      <color theme="1"/>
      <name val="宋体"/>
      <charset val="136"/>
      <scheme val="minor"/>
    </font>
    <font>
      <sz val="9.75"/>
      <color rgb="FF0F1115"/>
      <name val="Consolas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5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6" borderId="5" applyNumberFormat="0" applyAlignment="0" applyProtection="0">
      <alignment vertical="center"/>
    </xf>
    <xf numFmtId="0" fontId="18" fillId="7" borderId="6" applyNumberFormat="0" applyAlignment="0" applyProtection="0">
      <alignment vertical="center"/>
    </xf>
    <xf numFmtId="0" fontId="19" fillId="7" borderId="5" applyNumberFormat="0" applyAlignment="0" applyProtection="0">
      <alignment vertical="center"/>
    </xf>
    <xf numFmtId="0" fontId="20" fillId="8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2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6" fillId="3" borderId="0" xfId="0" applyFont="1" applyFill="1" applyAlignment="1">
      <alignment horizontal="center" vertical="center"/>
    </xf>
    <xf numFmtId="0" fontId="6" fillId="4" borderId="0" xfId="0" applyFont="1" applyFill="1">
      <alignment vertical="center"/>
    </xf>
    <xf numFmtId="0" fontId="7" fillId="0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5"/>
  <sheetViews>
    <sheetView tabSelected="1" topLeftCell="G1" workbookViewId="0">
      <selection activeCell="P4" sqref="P4"/>
    </sheetView>
  </sheetViews>
  <sheetFormatPr defaultColWidth="9" defaultRowHeight="14"/>
  <cols>
    <col min="1" max="1" width="26.1363636363636" customWidth="1"/>
    <col min="2" max="2" width="27.7090909090909" customWidth="1"/>
    <col min="3" max="3" width="34.1363636363636" customWidth="1"/>
    <col min="4" max="4" width="81.2818181818182" customWidth="1"/>
    <col min="5" max="5" width="17.2818181818182" customWidth="1"/>
    <col min="6" max="6" width="13.2818181818182" customWidth="1"/>
    <col min="7" max="7" width="30.1363636363636" customWidth="1"/>
    <col min="8" max="8" width="18.5727272727273" customWidth="1"/>
    <col min="9" max="9" width="17.4272727272727" customWidth="1"/>
    <col min="10" max="10" width="19.5727272727273" customWidth="1"/>
    <col min="11" max="12" width="13.2818181818182" customWidth="1"/>
    <col min="14" max="14" width="39.8545454545455" customWidth="1"/>
    <col min="15" max="15" width="31.7090909090909" customWidth="1"/>
  </cols>
  <sheetData>
    <row r="1" ht="14.5" spans="1:17">
      <c r="A1" s="1" t="s">
        <v>0</v>
      </c>
      <c r="B1" s="2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7" t="s">
        <v>15</v>
      </c>
      <c r="Q1" s="7" t="s">
        <v>16</v>
      </c>
    </row>
    <row r="2" ht="14.5" spans="1:17">
      <c r="A2" s="3" t="s">
        <v>17</v>
      </c>
      <c r="B2" s="4" t="s">
        <v>18</v>
      </c>
      <c r="C2" s="3" t="s">
        <v>19</v>
      </c>
      <c r="D2" s="3" t="s">
        <v>20</v>
      </c>
      <c r="E2" s="4" t="s">
        <v>21</v>
      </c>
      <c r="F2" s="4">
        <v>16</v>
      </c>
      <c r="G2" s="3" t="s">
        <v>22</v>
      </c>
      <c r="H2" s="5" t="s">
        <v>23</v>
      </c>
      <c r="I2" s="5" t="s">
        <v>24</v>
      </c>
      <c r="J2" s="5" t="s">
        <v>25</v>
      </c>
      <c r="K2" s="8" t="s">
        <v>26</v>
      </c>
      <c r="L2" s="8" t="s">
        <v>27</v>
      </c>
      <c r="M2" s="4" t="s">
        <v>28</v>
      </c>
      <c r="N2" s="8" t="s">
        <v>29</v>
      </c>
      <c r="O2" s="8" t="s">
        <v>30</v>
      </c>
      <c r="P2" s="9" cm="1">
        <f t="array" ref="P2">SUM(--_xlfn.TEXTSPLIT(O2,"\"))</f>
        <v>75</v>
      </c>
      <c r="Q2" s="12" t="str">
        <f>IF((LEN(N2)-LEN(SUBSTITUTE(N2,"\","")))=(LEN(O2)-LEN(SUBSTITUTE(O2,"\",""))),"相等","不相等")</f>
        <v>相等</v>
      </c>
    </row>
    <row r="3" ht="14.5" spans="1:17">
      <c r="A3" s="3" t="s">
        <v>17</v>
      </c>
      <c r="B3" s="4" t="s">
        <v>18</v>
      </c>
      <c r="C3" s="3" t="s">
        <v>19</v>
      </c>
      <c r="D3" s="3" t="s">
        <v>20</v>
      </c>
      <c r="E3" s="4" t="s">
        <v>21</v>
      </c>
      <c r="F3" s="4">
        <v>16</v>
      </c>
      <c r="G3" s="3" t="s">
        <v>22</v>
      </c>
      <c r="H3" s="5" t="s">
        <v>23</v>
      </c>
      <c r="I3" s="5" t="s">
        <v>24</v>
      </c>
      <c r="J3" s="5" t="s">
        <v>25</v>
      </c>
      <c r="K3" s="8" t="s">
        <v>31</v>
      </c>
      <c r="L3" s="8" t="s">
        <v>27</v>
      </c>
      <c r="M3" s="4" t="s">
        <v>28</v>
      </c>
      <c r="N3" s="8" t="s">
        <v>32</v>
      </c>
      <c r="O3" s="8" t="s">
        <v>33</v>
      </c>
      <c r="P3" s="9" cm="1">
        <f t="array" ref="P3">SUM(--_xlfn.TEXTSPLIT(O3,"\"))</f>
        <v>90</v>
      </c>
      <c r="Q3" s="12" t="str">
        <f>IF((LEN(N3)-LEN(SUBSTITUTE(N3,"\","")))=(LEN(O3)-LEN(SUBSTITUTE(O3,"\",""))),"相等","不相等")</f>
        <v>相等</v>
      </c>
    </row>
    <row r="4" ht="14.5" spans="1:17">
      <c r="A4" s="3" t="s">
        <v>17</v>
      </c>
      <c r="B4" s="4" t="s">
        <v>18</v>
      </c>
      <c r="C4" s="3" t="s">
        <v>19</v>
      </c>
      <c r="D4" s="3" t="s">
        <v>20</v>
      </c>
      <c r="E4" s="4" t="s">
        <v>21</v>
      </c>
      <c r="F4" s="4">
        <v>16</v>
      </c>
      <c r="G4" s="3" t="s">
        <v>22</v>
      </c>
      <c r="H4" s="5" t="s">
        <v>23</v>
      </c>
      <c r="I4" s="5" t="s">
        <v>24</v>
      </c>
      <c r="J4" s="5" t="s">
        <v>25</v>
      </c>
      <c r="K4" s="8" t="s">
        <v>34</v>
      </c>
      <c r="L4" s="8" t="s">
        <v>27</v>
      </c>
      <c r="M4" s="4" t="s">
        <v>28</v>
      </c>
      <c r="N4" s="8" t="s">
        <v>32</v>
      </c>
      <c r="O4" s="8" t="s">
        <v>33</v>
      </c>
      <c r="P4" s="9" cm="1">
        <f t="array" ref="P4">SUM(--_xlfn.TEXTSPLIT(O4,"\"))</f>
        <v>90</v>
      </c>
      <c r="Q4" s="12" t="str">
        <f>IF((LEN(N4)-LEN(SUBSTITUTE(N4,"\","")))=(LEN(O4)-LEN(SUBSTITUTE(O4,"\",""))),"相等","不相等")</f>
        <v>相等</v>
      </c>
    </row>
    <row r="5" ht="14.5" spans="1:17">
      <c r="A5" s="3" t="s">
        <v>17</v>
      </c>
      <c r="B5" s="4" t="s">
        <v>18</v>
      </c>
      <c r="C5" s="3" t="s">
        <v>19</v>
      </c>
      <c r="D5" s="3" t="s">
        <v>20</v>
      </c>
      <c r="E5" s="4" t="s">
        <v>21</v>
      </c>
      <c r="F5" s="4">
        <v>16</v>
      </c>
      <c r="G5" s="3" t="s">
        <v>22</v>
      </c>
      <c r="H5" s="5" t="s">
        <v>23</v>
      </c>
      <c r="I5" s="5" t="s">
        <v>24</v>
      </c>
      <c r="J5" s="5" t="s">
        <v>25</v>
      </c>
      <c r="K5" s="8" t="s">
        <v>35</v>
      </c>
      <c r="L5" s="8" t="s">
        <v>27</v>
      </c>
      <c r="M5" s="4" t="s">
        <v>28</v>
      </c>
      <c r="N5" s="8" t="s">
        <v>32</v>
      </c>
      <c r="O5" s="8" t="s">
        <v>33</v>
      </c>
      <c r="P5" s="9" cm="1">
        <f t="array" ref="P5">SUM(--_xlfn.TEXTSPLIT(O5,"\"))</f>
        <v>90</v>
      </c>
      <c r="Q5" s="12" t="str">
        <f>IF((LEN(N5)-LEN(SUBSTITUTE(N5,"\","")))=(LEN(O5)-LEN(SUBSTITUTE(O5,"\",""))),"相等","不相等")</f>
        <v>相等</v>
      </c>
    </row>
    <row r="6" ht="14.5" spans="1:17">
      <c r="A6" s="3" t="s">
        <v>17</v>
      </c>
      <c r="B6" s="4" t="s">
        <v>18</v>
      </c>
      <c r="C6" s="3" t="s">
        <v>19</v>
      </c>
      <c r="D6" s="3" t="s">
        <v>20</v>
      </c>
      <c r="E6" s="4" t="s">
        <v>21</v>
      </c>
      <c r="F6" s="4">
        <v>16</v>
      </c>
      <c r="G6" s="3" t="s">
        <v>22</v>
      </c>
      <c r="H6" s="5" t="s">
        <v>23</v>
      </c>
      <c r="I6" s="5" t="s">
        <v>24</v>
      </c>
      <c r="J6" s="5" t="s">
        <v>25</v>
      </c>
      <c r="K6" s="8" t="s">
        <v>36</v>
      </c>
      <c r="L6" s="8" t="s">
        <v>27</v>
      </c>
      <c r="M6" s="4" t="s">
        <v>28</v>
      </c>
      <c r="N6" s="8" t="s">
        <v>29</v>
      </c>
      <c r="O6" s="8" t="s">
        <v>30</v>
      </c>
      <c r="P6" s="9" cm="1">
        <f t="array" ref="P6">SUM(--_xlfn.TEXTSPLIT(O6,"\"))</f>
        <v>75</v>
      </c>
      <c r="Q6" s="12" t="str">
        <f t="shared" ref="Q6:Q23" si="0">IF((LEN(N6)-LEN(SUBSTITUTE(N6,"\","")))=(LEN(O6)-LEN(SUBSTITUTE(O6,"\",""))),"相等","不相等")</f>
        <v>相等</v>
      </c>
    </row>
    <row r="7" ht="14.5" spans="1:17">
      <c r="A7" s="3" t="s">
        <v>17</v>
      </c>
      <c r="B7" s="4" t="s">
        <v>18</v>
      </c>
      <c r="C7" s="3" t="s">
        <v>19</v>
      </c>
      <c r="D7" s="3" t="s">
        <v>20</v>
      </c>
      <c r="E7" s="4" t="s">
        <v>21</v>
      </c>
      <c r="F7" s="4">
        <v>16</v>
      </c>
      <c r="G7" s="3" t="s">
        <v>22</v>
      </c>
      <c r="H7" s="5" t="s">
        <v>23</v>
      </c>
      <c r="I7" s="5" t="s">
        <v>24</v>
      </c>
      <c r="J7" s="5" t="s">
        <v>25</v>
      </c>
      <c r="K7" s="8" t="s">
        <v>26</v>
      </c>
      <c r="L7" s="8" t="s">
        <v>37</v>
      </c>
      <c r="M7" s="4" t="s">
        <v>28</v>
      </c>
      <c r="N7" s="8" t="s">
        <v>38</v>
      </c>
      <c r="O7" s="8" t="s">
        <v>39</v>
      </c>
      <c r="P7" s="9" cm="1">
        <f t="array" ref="P7">SUM(--_xlfn.TEXTSPLIT(O7,"\"))</f>
        <v>315</v>
      </c>
      <c r="Q7" s="12" t="str">
        <f t="shared" si="0"/>
        <v>相等</v>
      </c>
    </row>
    <row r="8" ht="14.5" spans="1:17">
      <c r="A8" s="3" t="s">
        <v>17</v>
      </c>
      <c r="B8" s="4" t="s">
        <v>18</v>
      </c>
      <c r="C8" s="3" t="s">
        <v>19</v>
      </c>
      <c r="D8" s="3" t="s">
        <v>20</v>
      </c>
      <c r="E8" s="4" t="s">
        <v>21</v>
      </c>
      <c r="F8" s="4">
        <v>16</v>
      </c>
      <c r="G8" s="3" t="s">
        <v>22</v>
      </c>
      <c r="H8" s="5" t="s">
        <v>23</v>
      </c>
      <c r="I8" s="5" t="s">
        <v>24</v>
      </c>
      <c r="J8" s="5" t="s">
        <v>25</v>
      </c>
      <c r="K8" s="8" t="s">
        <v>31</v>
      </c>
      <c r="L8" s="8" t="s">
        <v>37</v>
      </c>
      <c r="M8" s="4" t="s">
        <v>28</v>
      </c>
      <c r="N8" s="8" t="s">
        <v>38</v>
      </c>
      <c r="O8" s="8" t="s">
        <v>40</v>
      </c>
      <c r="P8" s="9" cm="1">
        <f t="array" ref="P8">SUM(--_xlfn.TEXTSPLIT(O8,"\"))</f>
        <v>315</v>
      </c>
      <c r="Q8" s="12" t="str">
        <f t="shared" si="0"/>
        <v>相等</v>
      </c>
    </row>
    <row r="9" ht="14.5" spans="1:17">
      <c r="A9" s="3" t="s">
        <v>17</v>
      </c>
      <c r="B9" s="4" t="s">
        <v>18</v>
      </c>
      <c r="C9" s="3" t="s">
        <v>19</v>
      </c>
      <c r="D9" s="3" t="s">
        <v>20</v>
      </c>
      <c r="E9" s="4" t="s">
        <v>21</v>
      </c>
      <c r="F9" s="4">
        <v>16</v>
      </c>
      <c r="G9" s="3" t="s">
        <v>22</v>
      </c>
      <c r="H9" s="5" t="s">
        <v>23</v>
      </c>
      <c r="I9" s="5" t="s">
        <v>24</v>
      </c>
      <c r="J9" s="5" t="s">
        <v>25</v>
      </c>
      <c r="K9" s="8" t="s">
        <v>34</v>
      </c>
      <c r="L9" s="8" t="s">
        <v>37</v>
      </c>
      <c r="M9" s="4" t="s">
        <v>28</v>
      </c>
      <c r="N9" s="8" t="s">
        <v>38</v>
      </c>
      <c r="O9" s="8" t="s">
        <v>41</v>
      </c>
      <c r="P9" s="9" cm="1">
        <f t="array" ref="P9">SUM(--_xlfn.TEXTSPLIT(O9,"\"))</f>
        <v>305</v>
      </c>
      <c r="Q9" s="12" t="str">
        <f t="shared" si="0"/>
        <v>相等</v>
      </c>
    </row>
    <row r="10" ht="14.5" spans="1:17">
      <c r="A10" s="6" t="s">
        <v>42</v>
      </c>
      <c r="B10" s="4" t="s">
        <v>18</v>
      </c>
      <c r="C10" s="3" t="s">
        <v>19</v>
      </c>
      <c r="D10" s="3" t="s">
        <v>20</v>
      </c>
      <c r="E10" s="4" t="s">
        <v>21</v>
      </c>
      <c r="F10" s="4">
        <v>16</v>
      </c>
      <c r="G10" s="3" t="s">
        <v>22</v>
      </c>
      <c r="H10" s="5" t="s">
        <v>23</v>
      </c>
      <c r="I10" s="5" t="s">
        <v>24</v>
      </c>
      <c r="J10" s="5" t="s">
        <v>25</v>
      </c>
      <c r="K10" s="8" t="s">
        <v>43</v>
      </c>
      <c r="L10" s="8" t="s">
        <v>37</v>
      </c>
      <c r="M10" s="4" t="s">
        <v>28</v>
      </c>
      <c r="N10" s="8" t="s">
        <v>44</v>
      </c>
      <c r="O10" s="8" t="s">
        <v>45</v>
      </c>
      <c r="P10" s="9" cm="1">
        <f t="array" ref="P10">SUM(--_xlfn.TEXTSPLIT(O10,"\"))</f>
        <v>155</v>
      </c>
      <c r="Q10" s="12" t="str">
        <f t="shared" si="0"/>
        <v>相等</v>
      </c>
    </row>
    <row r="11" ht="14.5" spans="1:17">
      <c r="A11" s="3" t="s">
        <v>17</v>
      </c>
      <c r="B11" s="4" t="s">
        <v>18</v>
      </c>
      <c r="C11" s="3" t="s">
        <v>19</v>
      </c>
      <c r="D11" s="3" t="s">
        <v>20</v>
      </c>
      <c r="E11" s="4" t="s">
        <v>21</v>
      </c>
      <c r="F11" s="4">
        <v>16</v>
      </c>
      <c r="G11" s="3" t="s">
        <v>22</v>
      </c>
      <c r="H11" s="5" t="s">
        <v>23</v>
      </c>
      <c r="I11" s="5" t="s">
        <v>24</v>
      </c>
      <c r="J11" s="5" t="s">
        <v>25</v>
      </c>
      <c r="K11" s="8" t="s">
        <v>35</v>
      </c>
      <c r="L11" s="8" t="s">
        <v>37</v>
      </c>
      <c r="M11" s="4" t="s">
        <v>28</v>
      </c>
      <c r="N11" s="8" t="s">
        <v>38</v>
      </c>
      <c r="O11" s="8" t="s">
        <v>46</v>
      </c>
      <c r="P11" s="9" cm="1">
        <f t="array" ref="P11">SUM(--_xlfn.TEXTSPLIT(O11,"\"))</f>
        <v>325</v>
      </c>
      <c r="Q11" s="12" t="str">
        <f t="shared" si="0"/>
        <v>相等</v>
      </c>
    </row>
    <row r="12" ht="14.5" spans="1:17">
      <c r="A12" s="3" t="s">
        <v>17</v>
      </c>
      <c r="B12" s="4" t="s">
        <v>18</v>
      </c>
      <c r="C12" s="3" t="s">
        <v>19</v>
      </c>
      <c r="D12" s="3" t="s">
        <v>20</v>
      </c>
      <c r="E12" s="4" t="s">
        <v>21</v>
      </c>
      <c r="F12" s="4">
        <v>16</v>
      </c>
      <c r="G12" s="3" t="s">
        <v>22</v>
      </c>
      <c r="H12" s="5" t="s">
        <v>23</v>
      </c>
      <c r="I12" s="5" t="s">
        <v>24</v>
      </c>
      <c r="J12" s="5" t="s">
        <v>25</v>
      </c>
      <c r="K12" s="8" t="s">
        <v>36</v>
      </c>
      <c r="L12" s="8" t="s">
        <v>37</v>
      </c>
      <c r="M12" s="4" t="s">
        <v>28</v>
      </c>
      <c r="N12" s="8" t="s">
        <v>38</v>
      </c>
      <c r="O12" s="8" t="s">
        <v>47</v>
      </c>
      <c r="P12" s="9" cm="1">
        <f t="array" ref="P12">SUM(--_xlfn.TEXTSPLIT(O12,"\"))</f>
        <v>325</v>
      </c>
      <c r="Q12" s="12" t="str">
        <f t="shared" si="0"/>
        <v>相等</v>
      </c>
    </row>
    <row r="13" ht="14.5" spans="1:17">
      <c r="A13" s="3" t="s">
        <v>17</v>
      </c>
      <c r="B13" s="4" t="s">
        <v>18</v>
      </c>
      <c r="C13" s="3" t="s">
        <v>19</v>
      </c>
      <c r="D13" s="3" t="s">
        <v>20</v>
      </c>
      <c r="E13" s="4" t="s">
        <v>21</v>
      </c>
      <c r="F13" s="4">
        <v>16</v>
      </c>
      <c r="G13" s="3" t="s">
        <v>22</v>
      </c>
      <c r="H13" s="5" t="s">
        <v>23</v>
      </c>
      <c r="I13" s="5" t="s">
        <v>24</v>
      </c>
      <c r="J13" s="5" t="s">
        <v>25</v>
      </c>
      <c r="K13" s="8" t="s">
        <v>48</v>
      </c>
      <c r="L13" s="8" t="s">
        <v>37</v>
      </c>
      <c r="M13" s="4" t="s">
        <v>28</v>
      </c>
      <c r="N13" s="8" t="s">
        <v>38</v>
      </c>
      <c r="O13" s="8" t="s">
        <v>49</v>
      </c>
      <c r="P13" s="9" cm="1">
        <f t="array" ref="P13">SUM(--_xlfn.TEXTSPLIT(O13,"\"))</f>
        <v>135</v>
      </c>
      <c r="Q13" s="12" t="str">
        <f t="shared" si="0"/>
        <v>相等</v>
      </c>
    </row>
    <row r="14" ht="14.5" spans="1:17">
      <c r="A14" s="3" t="s">
        <v>17</v>
      </c>
      <c r="B14" s="4" t="s">
        <v>18</v>
      </c>
      <c r="C14" s="3" t="s">
        <v>19</v>
      </c>
      <c r="D14" s="3" t="s">
        <v>20</v>
      </c>
      <c r="E14" s="4" t="s">
        <v>21</v>
      </c>
      <c r="F14" s="4">
        <v>16</v>
      </c>
      <c r="G14" s="3" t="s">
        <v>22</v>
      </c>
      <c r="H14" s="5" t="s">
        <v>23</v>
      </c>
      <c r="I14" s="5" t="s">
        <v>24</v>
      </c>
      <c r="J14" s="5" t="s">
        <v>25</v>
      </c>
      <c r="K14" s="8" t="s">
        <v>26</v>
      </c>
      <c r="L14" s="8" t="s">
        <v>50</v>
      </c>
      <c r="M14" s="4" t="s">
        <v>28</v>
      </c>
      <c r="N14" s="8" t="s">
        <v>38</v>
      </c>
      <c r="O14" s="8" t="s">
        <v>51</v>
      </c>
      <c r="P14" s="9" cm="1">
        <f t="array" ref="P14">SUM(--_xlfn.TEXTSPLIT(O14,"\"))</f>
        <v>570</v>
      </c>
      <c r="Q14" s="12" t="str">
        <f t="shared" si="0"/>
        <v>相等</v>
      </c>
    </row>
    <row r="15" ht="14.5" spans="1:17">
      <c r="A15" s="3" t="s">
        <v>17</v>
      </c>
      <c r="B15" s="4" t="s">
        <v>18</v>
      </c>
      <c r="C15" s="3" t="s">
        <v>19</v>
      </c>
      <c r="D15" s="3" t="s">
        <v>20</v>
      </c>
      <c r="E15" s="4" t="s">
        <v>21</v>
      </c>
      <c r="F15" s="4">
        <v>16</v>
      </c>
      <c r="G15" s="3" t="s">
        <v>22</v>
      </c>
      <c r="H15" s="5" t="s">
        <v>23</v>
      </c>
      <c r="I15" s="5" t="s">
        <v>24</v>
      </c>
      <c r="J15" s="5" t="s">
        <v>25</v>
      </c>
      <c r="K15" s="8" t="s">
        <v>52</v>
      </c>
      <c r="L15" s="8" t="s">
        <v>50</v>
      </c>
      <c r="M15" s="4" t="s">
        <v>28</v>
      </c>
      <c r="N15" s="8" t="s">
        <v>38</v>
      </c>
      <c r="O15" s="8" t="s">
        <v>53</v>
      </c>
      <c r="P15" s="9" cm="1">
        <f t="array" ref="P15">SUM(--_xlfn.TEXTSPLIT(O15,"\"))</f>
        <v>555</v>
      </c>
      <c r="Q15" s="12" t="str">
        <f t="shared" si="0"/>
        <v>相等</v>
      </c>
    </row>
    <row r="16" ht="14.5" spans="1:17">
      <c r="A16" s="6" t="s">
        <v>54</v>
      </c>
      <c r="B16" s="4" t="s">
        <v>18</v>
      </c>
      <c r="C16" s="3" t="s">
        <v>19</v>
      </c>
      <c r="D16" s="3" t="s">
        <v>20</v>
      </c>
      <c r="E16" s="4" t="s">
        <v>21</v>
      </c>
      <c r="F16" s="4">
        <v>16</v>
      </c>
      <c r="G16" s="3" t="s">
        <v>22</v>
      </c>
      <c r="H16" s="5" t="s">
        <v>23</v>
      </c>
      <c r="I16" s="5" t="s">
        <v>24</v>
      </c>
      <c r="J16" s="5" t="s">
        <v>25</v>
      </c>
      <c r="K16" s="8" t="s">
        <v>55</v>
      </c>
      <c r="L16" s="8" t="s">
        <v>50</v>
      </c>
      <c r="M16" s="4" t="s">
        <v>28</v>
      </c>
      <c r="N16" s="8" t="s">
        <v>56</v>
      </c>
      <c r="O16" s="8" t="s">
        <v>57</v>
      </c>
      <c r="P16" s="9" cm="1">
        <f t="array" ref="P16">SUM(--_xlfn.TEXTSPLIT(O16,"\"))</f>
        <v>230</v>
      </c>
      <c r="Q16" s="12" t="str">
        <f t="shared" si="0"/>
        <v>相等</v>
      </c>
    </row>
    <row r="17" ht="14.5" spans="1:17">
      <c r="A17" s="3" t="s">
        <v>17</v>
      </c>
      <c r="B17" s="4" t="s">
        <v>18</v>
      </c>
      <c r="C17" s="3" t="s">
        <v>19</v>
      </c>
      <c r="D17" s="3" t="s">
        <v>20</v>
      </c>
      <c r="E17" s="4" t="s">
        <v>21</v>
      </c>
      <c r="F17" s="4">
        <v>16</v>
      </c>
      <c r="G17" s="3" t="s">
        <v>22</v>
      </c>
      <c r="H17" s="5" t="s">
        <v>23</v>
      </c>
      <c r="I17" s="5" t="s">
        <v>24</v>
      </c>
      <c r="J17" s="5" t="s">
        <v>25</v>
      </c>
      <c r="K17" s="8" t="s">
        <v>31</v>
      </c>
      <c r="L17" s="8" t="s">
        <v>50</v>
      </c>
      <c r="M17" s="4" t="s">
        <v>28</v>
      </c>
      <c r="N17" s="8" t="s">
        <v>38</v>
      </c>
      <c r="O17" s="8" t="s">
        <v>58</v>
      </c>
      <c r="P17" s="9" cm="1">
        <f t="array" ref="P17">SUM(--_xlfn.TEXTSPLIT(O17,"\"))</f>
        <v>240</v>
      </c>
      <c r="Q17" s="12" t="str">
        <f t="shared" si="0"/>
        <v>相等</v>
      </c>
    </row>
    <row r="18" ht="14.5" spans="1:17">
      <c r="A18" s="3" t="s">
        <v>17</v>
      </c>
      <c r="B18" s="4" t="s">
        <v>18</v>
      </c>
      <c r="C18" s="3" t="s">
        <v>19</v>
      </c>
      <c r="D18" s="3" t="s">
        <v>20</v>
      </c>
      <c r="E18" s="4" t="s">
        <v>21</v>
      </c>
      <c r="F18" s="4">
        <v>16</v>
      </c>
      <c r="G18" s="3" t="s">
        <v>22</v>
      </c>
      <c r="H18" s="5" t="s">
        <v>23</v>
      </c>
      <c r="I18" s="5" t="s">
        <v>24</v>
      </c>
      <c r="J18" s="5" t="s">
        <v>25</v>
      </c>
      <c r="K18" s="8" t="s">
        <v>34</v>
      </c>
      <c r="L18" s="8" t="s">
        <v>50</v>
      </c>
      <c r="M18" s="4" t="s">
        <v>28</v>
      </c>
      <c r="N18" s="8" t="s">
        <v>38</v>
      </c>
      <c r="O18" s="8" t="s">
        <v>59</v>
      </c>
      <c r="P18" s="9" cm="1">
        <f t="array" ref="P18">SUM(--_xlfn.TEXTSPLIT(O18,"\"))</f>
        <v>885</v>
      </c>
      <c r="Q18" s="12" t="str">
        <f t="shared" si="0"/>
        <v>相等</v>
      </c>
    </row>
    <row r="19" ht="14.5" spans="1:17">
      <c r="A19" s="6" t="s">
        <v>42</v>
      </c>
      <c r="B19" s="4" t="s">
        <v>18</v>
      </c>
      <c r="C19" s="3" t="s">
        <v>19</v>
      </c>
      <c r="D19" s="3" t="s">
        <v>20</v>
      </c>
      <c r="E19" s="4" t="s">
        <v>21</v>
      </c>
      <c r="F19" s="4">
        <v>16</v>
      </c>
      <c r="G19" s="3" t="s">
        <v>22</v>
      </c>
      <c r="H19" s="5" t="s">
        <v>23</v>
      </c>
      <c r="I19" s="5" t="s">
        <v>24</v>
      </c>
      <c r="J19" s="5" t="s">
        <v>25</v>
      </c>
      <c r="K19" s="8" t="s">
        <v>43</v>
      </c>
      <c r="L19" s="8" t="s">
        <v>50</v>
      </c>
      <c r="M19" s="4" t="s">
        <v>28</v>
      </c>
      <c r="N19" s="8" t="s">
        <v>44</v>
      </c>
      <c r="O19" s="8" t="s">
        <v>60</v>
      </c>
      <c r="P19" s="9" cm="1">
        <f t="array" ref="P19">SUM(--_xlfn.TEXTSPLIT(O19,"\"))</f>
        <v>590</v>
      </c>
      <c r="Q19" s="12" t="str">
        <f t="shared" si="0"/>
        <v>相等</v>
      </c>
    </row>
    <row r="20" ht="14.5" spans="1:17">
      <c r="A20" s="3" t="s">
        <v>17</v>
      </c>
      <c r="B20" s="4" t="s">
        <v>18</v>
      </c>
      <c r="C20" s="3" t="s">
        <v>19</v>
      </c>
      <c r="D20" s="3" t="s">
        <v>20</v>
      </c>
      <c r="E20" s="4" t="s">
        <v>21</v>
      </c>
      <c r="F20" s="4">
        <v>16</v>
      </c>
      <c r="G20" s="3" t="s">
        <v>22</v>
      </c>
      <c r="H20" s="5" t="s">
        <v>23</v>
      </c>
      <c r="I20" s="5" t="s">
        <v>24</v>
      </c>
      <c r="J20" s="5" t="s">
        <v>25</v>
      </c>
      <c r="K20" s="8" t="s">
        <v>61</v>
      </c>
      <c r="L20" s="8" t="s">
        <v>50</v>
      </c>
      <c r="M20" s="4" t="s">
        <v>28</v>
      </c>
      <c r="N20" s="8" t="s">
        <v>38</v>
      </c>
      <c r="O20" s="8" t="s">
        <v>62</v>
      </c>
      <c r="P20" s="9" cm="1">
        <f t="array" ref="P20">SUM(--_xlfn.TEXTSPLIT(O20,"\"))</f>
        <v>570</v>
      </c>
      <c r="Q20" s="12" t="str">
        <f t="shared" si="0"/>
        <v>相等</v>
      </c>
    </row>
    <row r="21" ht="14.5" spans="1:17">
      <c r="A21" s="3" t="s">
        <v>17</v>
      </c>
      <c r="B21" s="4" t="s">
        <v>18</v>
      </c>
      <c r="C21" s="3" t="s">
        <v>19</v>
      </c>
      <c r="D21" s="3" t="s">
        <v>20</v>
      </c>
      <c r="E21" s="4" t="s">
        <v>21</v>
      </c>
      <c r="F21" s="4">
        <v>16</v>
      </c>
      <c r="G21" s="3" t="s">
        <v>22</v>
      </c>
      <c r="H21" s="5" t="s">
        <v>23</v>
      </c>
      <c r="I21" s="5" t="s">
        <v>24</v>
      </c>
      <c r="J21" s="5" t="s">
        <v>25</v>
      </c>
      <c r="K21" s="8" t="s">
        <v>35</v>
      </c>
      <c r="L21" s="8" t="s">
        <v>50</v>
      </c>
      <c r="M21" s="4" t="s">
        <v>28</v>
      </c>
      <c r="N21" s="8" t="s">
        <v>38</v>
      </c>
      <c r="O21" s="8" t="s">
        <v>63</v>
      </c>
      <c r="P21" s="9" cm="1">
        <f t="array" ref="P21">SUM(--_xlfn.TEXTSPLIT(O21,"\"))</f>
        <v>435</v>
      </c>
      <c r="Q21" s="12" t="str">
        <f t="shared" si="0"/>
        <v>相等</v>
      </c>
    </row>
    <row r="22" ht="14.5" spans="1:17">
      <c r="A22" s="3" t="s">
        <v>17</v>
      </c>
      <c r="B22" s="4" t="s">
        <v>18</v>
      </c>
      <c r="C22" s="3" t="s">
        <v>19</v>
      </c>
      <c r="D22" s="3" t="s">
        <v>20</v>
      </c>
      <c r="E22" s="4" t="s">
        <v>21</v>
      </c>
      <c r="F22" s="4">
        <v>16</v>
      </c>
      <c r="G22" s="3" t="s">
        <v>22</v>
      </c>
      <c r="H22" s="5" t="s">
        <v>23</v>
      </c>
      <c r="I22" s="5" t="s">
        <v>24</v>
      </c>
      <c r="J22" s="5" t="s">
        <v>25</v>
      </c>
      <c r="K22" s="8" t="s">
        <v>36</v>
      </c>
      <c r="L22" s="8" t="s">
        <v>50</v>
      </c>
      <c r="M22" s="4" t="s">
        <v>28</v>
      </c>
      <c r="N22" s="8" t="s">
        <v>38</v>
      </c>
      <c r="O22" s="8" t="s">
        <v>64</v>
      </c>
      <c r="P22" s="9" cm="1">
        <f t="array" ref="P22">SUM(--_xlfn.TEXTSPLIT(O22,"\"))</f>
        <v>205</v>
      </c>
      <c r="Q22" s="12" t="str">
        <f t="shared" si="0"/>
        <v>相等</v>
      </c>
    </row>
    <row r="23" ht="14.5" spans="1:17">
      <c r="A23" s="3" t="s">
        <v>17</v>
      </c>
      <c r="B23" s="4" t="s">
        <v>18</v>
      </c>
      <c r="C23" s="3" t="s">
        <v>19</v>
      </c>
      <c r="D23" s="3" t="s">
        <v>20</v>
      </c>
      <c r="E23" s="4" t="s">
        <v>21</v>
      </c>
      <c r="F23" s="4">
        <v>16</v>
      </c>
      <c r="G23" s="3" t="s">
        <v>22</v>
      </c>
      <c r="H23" s="5" t="s">
        <v>23</v>
      </c>
      <c r="I23" s="5" t="s">
        <v>24</v>
      </c>
      <c r="J23" s="5" t="s">
        <v>25</v>
      </c>
      <c r="K23" s="8" t="s">
        <v>48</v>
      </c>
      <c r="L23" s="8" t="s">
        <v>50</v>
      </c>
      <c r="M23" s="4" t="s">
        <v>28</v>
      </c>
      <c r="N23" s="8" t="s">
        <v>38</v>
      </c>
      <c r="O23" s="8" t="s">
        <v>65</v>
      </c>
      <c r="P23" s="9" cm="1">
        <f t="array" ref="P23">SUM(--_xlfn.TEXTSPLIT(O23,"\"))</f>
        <v>550</v>
      </c>
      <c r="Q23" s="12" t="str">
        <f t="shared" si="0"/>
        <v>相等</v>
      </c>
    </row>
    <row r="25" spans="15:16">
      <c r="O25" s="10" t="s">
        <v>66</v>
      </c>
      <c r="P25" s="11">
        <f>SUM(P2:P24)</f>
        <v>7125</v>
      </c>
    </row>
  </sheetData>
  <autoFilter xmlns:etc="http://www.wps.cn/officeDocument/2017/etCustomData" ref="A1:O23" etc:filterBottomFollowUsedRange="0">
    <extLst/>
  </autoFilter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#035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lizli</dc:creator>
  <cp:lastModifiedBy>piuuuuuu</cp:lastModifiedBy>
  <dcterms:created xsi:type="dcterms:W3CDTF">2025-11-04T14:22:00Z</dcterms:created>
  <dcterms:modified xsi:type="dcterms:W3CDTF">2025-11-11T13:44:10Z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E2C49981F2BE4D13B5AEE8F6C7B7622D_11</vt:lpwstr>
  </property>
  <property fmtid="{D5CDD505-2E9C-101B-9397-08002B2CF9AE}" pid="3" name="KSOProductBuildVer">
    <vt:lpwstr>2052-12.1.0.23125</vt:lpwstr>
  </property>
</Properties>
</file>