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5" activeTab="3"/>
  </bookViews>
  <sheets>
    <sheet name="总订单表" sheetId="2" r:id="rId1"/>
    <sheet name="中国china" sheetId="1" r:id="rId2"/>
    <sheet name="缅甸-Myanmar " sheetId="3" r:id="rId3"/>
    <sheet name="缅甸-Myanmar  (2)" sheetId="8" r:id="rId4"/>
    <sheet name="中国生产单" sheetId="4" state="hidden" r:id="rId5"/>
    <sheet name="缅甸生产单" sheetId="5" state="hidden" r:id="rId6"/>
    <sheet name="大货拉链+腰绳尺寸" sheetId="6" state="hidden" r:id="rId7"/>
    <sheet name="拉链采购明细" sheetId="7" state="hidden" r:id="rId8"/>
  </sheets>
  <definedNames>
    <definedName name="_xlnm._FilterDatabase" localSheetId="1" hidden="1">中国china!$A$74:$AN$142</definedName>
    <definedName name="_xlnm._FilterDatabase" localSheetId="2" hidden="1">'缅甸-Myanmar '!$A$2:$AM$24</definedName>
    <definedName name="_xlnm._FilterDatabase" localSheetId="3" hidden="1">'缅甸-Myanmar  (2)'!$A$22:$AO$44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<sst xmlns="http://schemas.openxmlformats.org/spreadsheetml/2006/main" count="2839" uniqueCount="142">
  <si>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</si>
  <si>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</si>
  <si>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</si>
  <si>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</si>
  <si>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</si>
  <si>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</si>
  <si>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</si>
  <si>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</si>
  <si>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</si>
  <si>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</si>
  <si>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</si>
  <si>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</si>
  <si>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</si>
  <si>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</si>
  <si>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</si>
  <si>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</si>
  <si>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</si>
  <si>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</si>
  <si>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</si>
  <si>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</si>
  <si>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G5978AX</t>
  </si>
  <si>
    <t>26 SM</t>
  </si>
  <si>
    <t>KAZAKHSTAN</t>
  </si>
  <si>
    <t>16.03.2026</t>
  </si>
  <si>
    <t>BK81 - BLACK</t>
  </si>
  <si>
    <t>G5978AXKZKA</t>
  </si>
  <si>
    <t>GN463 - GREEN</t>
  </si>
  <si>
    <t>G5978AXKZKB</t>
  </si>
  <si>
    <t>16.02.2026</t>
  </si>
  <si>
    <t>EGYPT</t>
  </si>
  <si>
    <t>19.02.2026</t>
  </si>
  <si>
    <t>G5978AXDFA1</t>
  </si>
  <si>
    <t>G5978AXDFB1</t>
  </si>
  <si>
    <t>22.01.2026</t>
  </si>
  <si>
    <t>GEORGIA</t>
  </si>
  <si>
    <t>G5978AXDFA2</t>
  </si>
  <si>
    <t>G5978AXDFB2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</si>
  <si>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</si>
  <si>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</si>
  <si>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</si>
  <si>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</si>
  <si>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</si>
  <si>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</si>
  <si>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</si>
  <si>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</si>
  <si>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</si>
  <si>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</si>
  <si>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TOPTAN-5</t>
  </si>
  <si>
    <t>G5978AXTOP5A</t>
  </si>
  <si>
    <t>G5978AXTOP5B</t>
  </si>
  <si>
    <t>TOPTAN-7</t>
  </si>
  <si>
    <t>G5978AXTOP7A</t>
  </si>
  <si>
    <t>G5978AXTOP7B</t>
  </si>
  <si>
    <t>AZERBAIJAN</t>
  </si>
  <si>
    <t>KOSOVO</t>
  </si>
  <si>
    <t>LEBANON</t>
  </si>
  <si>
    <t>MONTENEGRO</t>
  </si>
  <si>
    <t>DEFACTO PERAKENDE TİC.A.Ş. DEPO Organize San. Bölgesi 6.Depo Kazım Karabekir Mah. Cumhuriyet Cad. Tekirdağ/Çerkezköy Tel:0090 282 758 11 34-35</t>
  </si>
  <si>
    <t>06.02.2026</t>
  </si>
  <si>
    <t>G5978AXDFA</t>
  </si>
  <si>
    <t>TURKEY</t>
  </si>
  <si>
    <t>G5978AXDFB</t>
  </si>
  <si>
    <t>21.02.2026</t>
  </si>
  <si>
    <t>23.01.2026</t>
  </si>
  <si>
    <t>İSTANBUL DEPO</t>
  </si>
  <si>
    <t>G5978AXECOMAS</t>
  </si>
  <si>
    <t>-</t>
  </si>
  <si>
    <t>ECOM</t>
  </si>
  <si>
    <t>G5978AXECOMAM</t>
  </si>
  <si>
    <t>G5978AXECOMAL</t>
  </si>
  <si>
    <t>G5978AXECOMAXL</t>
  </si>
  <si>
    <t>G5978AXECOMAXXL</t>
  </si>
  <si>
    <t>G5978AXECOMBS</t>
  </si>
  <si>
    <t>G5978AXECOMBM</t>
  </si>
  <si>
    <t>G5978AXECOMBL</t>
  </si>
  <si>
    <t>G5978AXECOMBXL</t>
  </si>
  <si>
    <t>G5978AXECOMBXXL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</si>
  <si>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</si>
  <si>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</si>
  <si>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</si>
  <si>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</si>
  <si>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</si>
  <si>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</si>
  <si>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</si>
  <si>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</si>
  <si>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</si>
  <si>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</si>
  <si>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</si>
  <si>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</si>
  <si>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</si>
  <si>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</si>
  <si>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</si>
  <si>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</si>
  <si>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Total</t>
  </si>
  <si>
    <t>iSTANBUL DEPO</t>
  </si>
  <si>
    <t>贴纸数量</t>
  </si>
  <si>
    <t xml:space="preserve">G5978AX material summary list </t>
  </si>
  <si>
    <r>
      <rPr>
        <b/>
        <sz val="10"/>
        <color theme="1"/>
        <rFont val="Arial"/>
        <charset val="134"/>
      </rPr>
      <t xml:space="preserve">Style/ </t>
    </r>
    <r>
      <rPr>
        <b/>
        <sz val="10"/>
        <color theme="1"/>
        <rFont val="宋体"/>
        <charset val="134"/>
      </rPr>
      <t>款号</t>
    </r>
  </si>
  <si>
    <r>
      <rPr>
        <b/>
        <sz val="10"/>
        <rFont val="Arial"/>
        <charset val="134"/>
      </rPr>
      <t xml:space="preserve">Color </t>
    </r>
    <r>
      <rPr>
        <b/>
        <sz val="10"/>
        <rFont val="宋体"/>
        <charset val="134"/>
      </rPr>
      <t>颜色</t>
    </r>
  </si>
  <si>
    <r>
      <rPr>
        <b/>
        <sz val="10"/>
        <rFont val="Arial"/>
        <charset val="134"/>
      </rPr>
      <t xml:space="preserve">FI date </t>
    </r>
    <r>
      <rPr>
        <b/>
        <sz val="10"/>
        <rFont val="宋体"/>
        <charset val="134"/>
      </rPr>
      <t>验货时间</t>
    </r>
  </si>
  <si>
    <r>
      <rPr>
        <b/>
        <sz val="10"/>
        <rFont val="Arial"/>
        <charset val="134"/>
      </rPr>
      <t xml:space="preserve">Shipment date </t>
    </r>
    <r>
      <rPr>
        <b/>
        <sz val="10"/>
        <rFont val="宋体"/>
        <charset val="134"/>
      </rPr>
      <t>船期</t>
    </r>
  </si>
  <si>
    <r>
      <rPr>
        <b/>
        <sz val="10"/>
        <rFont val="Arial"/>
        <charset val="134"/>
      </rPr>
      <t xml:space="preserve">BK81 - BLACK </t>
    </r>
    <r>
      <rPr>
        <b/>
        <sz val="10"/>
        <rFont val="宋体"/>
        <charset val="134"/>
      </rPr>
      <t>黑色</t>
    </r>
  </si>
  <si>
    <r>
      <rPr>
        <b/>
        <sz val="10"/>
        <rFont val="Arial"/>
        <charset val="134"/>
      </rPr>
      <t xml:space="preserve">GN463 - GREEN </t>
    </r>
    <r>
      <rPr>
        <b/>
        <sz val="10"/>
        <rFont val="宋体"/>
        <charset val="134"/>
      </rPr>
      <t>绿色</t>
    </r>
  </si>
  <si>
    <t>合计</t>
  </si>
  <si>
    <r>
      <rPr>
        <b/>
        <sz val="10"/>
        <rFont val="Arial"/>
        <charset val="134"/>
      </rPr>
      <t>test sample-</t>
    </r>
    <r>
      <rPr>
        <b/>
        <sz val="10"/>
        <rFont val="宋体"/>
        <charset val="134"/>
      </rPr>
      <t>测试</t>
    </r>
  </si>
  <si>
    <t>任意尺码每色3件</t>
  </si>
  <si>
    <t>each color 3pcs any size</t>
  </si>
  <si>
    <r>
      <rPr>
        <b/>
        <sz val="10"/>
        <rFont val="Arial"/>
        <charset val="134"/>
      </rPr>
      <t>shipment sample-</t>
    </r>
    <r>
      <rPr>
        <b/>
        <sz val="10"/>
        <rFont val="宋体"/>
        <charset val="134"/>
      </rPr>
      <t>船样</t>
    </r>
  </si>
  <si>
    <t>M码每色3件</t>
  </si>
  <si>
    <t>each color 3pcs M size</t>
  </si>
  <si>
    <r>
      <rPr>
        <b/>
        <sz val="10"/>
        <rFont val="宋体"/>
        <charset val="134"/>
      </rPr>
      <t>用料部位</t>
    </r>
    <r>
      <rPr>
        <b/>
        <sz val="10"/>
        <rFont val="Arial"/>
        <charset val="134"/>
      </rPr>
      <t>Position</t>
    </r>
  </si>
  <si>
    <r>
      <rPr>
        <b/>
        <sz val="10"/>
        <rFont val="宋体"/>
        <charset val="134"/>
      </rPr>
      <t>物料名称</t>
    </r>
    <r>
      <rPr>
        <b/>
        <sz val="10"/>
        <rFont val="Arial"/>
        <charset val="134"/>
      </rPr>
      <t xml:space="preserve"> material </t>
    </r>
  </si>
  <si>
    <r>
      <rPr>
        <b/>
        <sz val="10"/>
        <rFont val="宋体"/>
        <charset val="134"/>
      </rPr>
      <t>颜色</t>
    </r>
    <r>
      <rPr>
        <b/>
        <sz val="10"/>
        <rFont val="Arial"/>
        <charset val="134"/>
      </rPr>
      <t xml:space="preserve"> color</t>
    </r>
  </si>
  <si>
    <r>
      <rPr>
        <b/>
        <sz val="10"/>
        <rFont val="宋体"/>
        <charset val="134"/>
      </rPr>
      <t>成衣数量</t>
    </r>
    <r>
      <rPr>
        <b/>
        <sz val="10"/>
        <rFont val="Arial"/>
        <charset val="134"/>
      </rPr>
      <t xml:space="preserve">gmt qty </t>
    </r>
  </si>
  <si>
    <r>
      <rPr>
        <b/>
        <sz val="10"/>
        <rFont val="宋体"/>
        <charset val="134"/>
      </rPr>
      <t>规格</t>
    </r>
    <r>
      <rPr>
        <b/>
        <sz val="10"/>
        <rFont val="Arial"/>
        <charset val="134"/>
      </rPr>
      <t xml:space="preserve"> cutting width</t>
    </r>
  </si>
  <si>
    <r>
      <rPr>
        <b/>
        <sz val="10"/>
        <rFont val="Arial"/>
        <charset val="134"/>
      </rPr>
      <t xml:space="preserve">unit comsuption </t>
    </r>
    <r>
      <rPr>
        <b/>
        <sz val="10"/>
        <rFont val="宋体"/>
        <charset val="134"/>
      </rPr>
      <t>订料单耗</t>
    </r>
  </si>
  <si>
    <r>
      <rPr>
        <b/>
        <sz val="10"/>
        <rFont val="Arial"/>
        <charset val="134"/>
      </rPr>
      <t>order qty</t>
    </r>
    <r>
      <rPr>
        <b/>
        <sz val="10"/>
        <rFont val="宋体"/>
        <charset val="134"/>
      </rPr>
      <t>订料数量</t>
    </r>
  </si>
  <si>
    <t xml:space="preserve">2023.1.10 sending </t>
  </si>
  <si>
    <t>2023.1-15byexpress</t>
  </si>
  <si>
    <r>
      <rPr>
        <b/>
        <sz val="10"/>
        <rFont val="宋体"/>
        <charset val="134"/>
      </rPr>
      <t>差数</t>
    </r>
    <r>
      <rPr>
        <b/>
        <sz val="10"/>
        <rFont val="Arial"/>
        <charset val="134"/>
      </rPr>
      <t>Balance</t>
    </r>
  </si>
  <si>
    <r>
      <rPr>
        <b/>
        <sz val="10"/>
        <rFont val="宋体"/>
        <charset val="134"/>
      </rPr>
      <t>单位</t>
    </r>
  </si>
  <si>
    <r>
      <rPr>
        <b/>
        <sz val="10"/>
        <rFont val="Arial"/>
        <charset val="134"/>
      </rPr>
      <t>mill</t>
    </r>
    <r>
      <rPr>
        <b/>
        <sz val="10"/>
        <rFont val="宋体"/>
        <charset val="134"/>
      </rPr>
      <t>供应商</t>
    </r>
  </si>
  <si>
    <t xml:space="preserve"> </t>
  </si>
  <si>
    <t>China</t>
  </si>
  <si>
    <t>面料单耗</t>
  </si>
  <si>
    <t>损耗3%</t>
  </si>
  <si>
    <t>订料数量</t>
  </si>
  <si>
    <t>松紧带</t>
  </si>
  <si>
    <t>损耗</t>
  </si>
  <si>
    <t>订购数量</t>
  </si>
  <si>
    <t>弹力绳</t>
  </si>
  <si>
    <t>弹簧扣</t>
  </si>
  <si>
    <t>Waist string length(cm)</t>
  </si>
  <si>
    <t>腰绳</t>
  </si>
  <si>
    <t>Zipper length cm</t>
  </si>
  <si>
    <t>拉链</t>
  </si>
  <si>
    <t>Myanmar</t>
  </si>
  <si>
    <t>山东众业工厂</t>
  </si>
  <si>
    <r>
      <rPr>
        <sz val="11"/>
        <rFont val="Calibri"/>
        <charset val="134"/>
      </rPr>
      <t xml:space="preserve">Zipper length </t>
    </r>
    <r>
      <rPr>
        <sz val="11"/>
        <rFont val="宋体"/>
        <charset val="134"/>
      </rPr>
      <t>拉链长度</t>
    </r>
    <r>
      <rPr>
        <sz val="11"/>
        <rFont val="Calibri"/>
        <charset val="134"/>
      </rPr>
      <t>cm</t>
    </r>
  </si>
  <si>
    <r>
      <rPr>
        <sz val="11"/>
        <rFont val="Calibri"/>
        <charset val="134"/>
      </rPr>
      <t xml:space="preserve">BK81 - BLACK 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</si>
  <si>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 xml:space="preserve">GN463 - GREEN </t>
    </r>
    <r>
      <rPr>
        <sz val="11"/>
        <rFont val="宋体"/>
        <charset val="134"/>
      </rPr>
      <t>绿色</t>
    </r>
  </si>
  <si>
    <t>缅甸工厂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</si>
</sst>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;[Red]\-0\ "/>
    <numFmt numFmtId="179" formatCode="#,##0_ ;[Red]\-#,##0\ "/>
    <numFmt numFmtId="180" formatCode="0_ "/>
  </numFmts>
  <fonts count="3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76" fontId="4" fillId="0" borderId="0" xfId="0" applyNumberFormat="1" applyFont="1" applyAlignment="1">
      <alignment horizontal="center"/>
    </xf>
    <xf numFmtId="17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38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9" fontId="5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/>
    <xf numFmtId="0" fontId="10" fillId="0" borderId="0" xfId="0" applyFont="1" applyAlignment="1">
      <alignment horizontal="center"/>
    </xf>
    <xf numFmtId="180" fontId="0" fillId="7" borderId="0" xfId="0" applyNumberForma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辅料订购及使用表223 10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4"/>
  <sheetViews>
    <sheetView workbookViewId="0">
      <selection activeCell="D10" sqref="D1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9.3636363636364" customWidth="1"/>
    <col min="8" max="8" width="11.9090909090909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11">
        <v>308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11">
        <v>209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11">
        <v>913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11">
        <v>627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11">
        <v>180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11">
        <v>126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11">
        <v>531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11">
        <v>369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11">
        <v>44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11">
        <v>165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11">
        <v>121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11">
        <v>121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11">
        <v>88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11">
        <v>374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11">
        <v>253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11">
        <v>99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11">
        <v>66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11">
        <v>297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11">
        <v>198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11">
        <v>27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11">
        <v>18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11">
        <v>72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11">
        <v>54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11">
        <v>33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11">
        <v>22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11">
        <v>88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11">
        <v>66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11">
        <v>11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11">
        <v>11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11">
        <v>33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11">
        <v>22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11">
        <v>88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11">
        <v>66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11">
        <v>275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11">
        <v>187</v>
      </c>
      <c r="R38" s="11">
        <v>0</v>
      </c>
      <c r="S38" s="11">
        <v>0</v>
      </c>
    </row>
    <row r="39" spans="1:19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11">
        <v>18</v>
      </c>
      <c r="R39" s="11">
        <v>0</v>
      </c>
      <c r="S39" s="11">
        <v>0</v>
      </c>
    </row>
    <row r="40" spans="1:19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11">
        <v>9</v>
      </c>
      <c r="R40" s="11">
        <v>0</v>
      </c>
      <c r="S40" s="11">
        <v>0</v>
      </c>
    </row>
    <row r="41" spans="1:19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11">
        <v>45</v>
      </c>
      <c r="R41" s="11">
        <v>0</v>
      </c>
      <c r="S41" s="11">
        <v>0</v>
      </c>
    </row>
    <row r="42" spans="1:19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11">
        <v>36</v>
      </c>
      <c r="R42" s="11">
        <v>0</v>
      </c>
      <c r="S42" s="11">
        <v>0</v>
      </c>
    </row>
    <row r="43" spans="1:19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11">
        <v>55</v>
      </c>
      <c r="R43" s="11">
        <v>0</v>
      </c>
      <c r="S43" s="11">
        <v>0</v>
      </c>
    </row>
    <row r="44" spans="1:19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11">
        <v>33</v>
      </c>
      <c r="R44" s="11">
        <v>0</v>
      </c>
      <c r="S44" s="11">
        <v>0</v>
      </c>
    </row>
    <row r="45" spans="1:19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11">
        <v>154</v>
      </c>
      <c r="R45" s="11">
        <v>0</v>
      </c>
      <c r="S45" s="11">
        <v>0</v>
      </c>
    </row>
    <row r="46" spans="1:19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11">
        <v>99</v>
      </c>
      <c r="R46" s="11">
        <v>0</v>
      </c>
      <c r="S46" s="11">
        <v>0</v>
      </c>
    </row>
    <row r="47" spans="1:19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11">
        <v>44</v>
      </c>
      <c r="R47" s="11">
        <v>0</v>
      </c>
      <c r="S47" s="11">
        <v>0</v>
      </c>
    </row>
    <row r="48" spans="1:19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11">
        <v>33</v>
      </c>
      <c r="R48" s="11">
        <v>0</v>
      </c>
      <c r="S48" s="11">
        <v>0</v>
      </c>
    </row>
    <row r="49" spans="1:19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11">
        <v>132</v>
      </c>
      <c r="R49" s="11">
        <v>0</v>
      </c>
      <c r="S49" s="11">
        <v>0</v>
      </c>
    </row>
    <row r="50" spans="1:19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11">
        <v>88</v>
      </c>
      <c r="R50" s="11">
        <v>0</v>
      </c>
      <c r="S50" s="11">
        <v>0</v>
      </c>
    </row>
    <row r="51" spans="1:19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11">
        <v>77</v>
      </c>
      <c r="R51" s="11">
        <v>0</v>
      </c>
      <c r="S51" s="11">
        <v>0</v>
      </c>
    </row>
    <row r="52" spans="1:19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11">
        <v>55</v>
      </c>
      <c r="R52" s="11">
        <v>0</v>
      </c>
      <c r="S52" s="11">
        <v>0</v>
      </c>
    </row>
    <row r="53" spans="1:19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11">
        <v>231</v>
      </c>
      <c r="R53" s="11">
        <v>0</v>
      </c>
      <c r="S53" s="11">
        <v>0</v>
      </c>
    </row>
    <row r="54" spans="1:19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11">
        <v>154</v>
      </c>
      <c r="R54" s="11">
        <v>0</v>
      </c>
      <c r="S54" s="11">
        <v>0</v>
      </c>
    </row>
    <row r="55" spans="1:19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11">
        <v>77</v>
      </c>
      <c r="R55" s="11">
        <v>0</v>
      </c>
      <c r="S55" s="11">
        <v>0</v>
      </c>
    </row>
    <row r="56" spans="1:19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11">
        <v>55</v>
      </c>
      <c r="R56" s="11">
        <v>0</v>
      </c>
      <c r="S56" s="11">
        <v>0</v>
      </c>
    </row>
    <row r="57" spans="1:19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11">
        <v>231</v>
      </c>
      <c r="R57" s="11">
        <v>0</v>
      </c>
      <c r="S57" s="11">
        <v>0</v>
      </c>
    </row>
    <row r="58" spans="1:19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11">
        <v>154</v>
      </c>
      <c r="R58" s="11">
        <v>0</v>
      </c>
      <c r="S58" s="11">
        <v>0</v>
      </c>
    </row>
    <row r="59" spans="1:19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11">
        <v>99</v>
      </c>
      <c r="R59" s="11">
        <v>0</v>
      </c>
      <c r="S59" s="11">
        <v>0</v>
      </c>
    </row>
    <row r="60" spans="1:19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11">
        <v>66</v>
      </c>
      <c r="R60" s="11">
        <v>0</v>
      </c>
      <c r="S60" s="11">
        <v>0</v>
      </c>
    </row>
    <row r="61" spans="1:19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11">
        <v>297</v>
      </c>
      <c r="R61" s="11">
        <v>0</v>
      </c>
      <c r="S61" s="11">
        <v>0</v>
      </c>
    </row>
    <row r="62" spans="1:19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11">
        <v>209</v>
      </c>
      <c r="R62" s="11">
        <v>0</v>
      </c>
      <c r="S62" s="11">
        <v>0</v>
      </c>
    </row>
    <row r="63" spans="1:19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11">
        <v>187</v>
      </c>
      <c r="R63" s="11">
        <v>0</v>
      </c>
      <c r="S63" s="11">
        <v>0</v>
      </c>
    </row>
    <row r="64" spans="1:19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11">
        <v>121</v>
      </c>
      <c r="R64" s="11">
        <v>0</v>
      </c>
      <c r="S64" s="11">
        <v>0</v>
      </c>
    </row>
    <row r="65" spans="1:19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11">
        <v>187</v>
      </c>
      <c r="R65" s="11">
        <v>0</v>
      </c>
      <c r="S65" s="11">
        <v>0</v>
      </c>
    </row>
    <row r="66" spans="1:19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11">
        <v>121</v>
      </c>
      <c r="R66" s="11">
        <v>0</v>
      </c>
      <c r="S66" s="11">
        <v>0</v>
      </c>
    </row>
    <row r="67" spans="1:19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11">
        <v>187</v>
      </c>
      <c r="R67" s="11">
        <v>0</v>
      </c>
      <c r="S67" s="11">
        <v>0</v>
      </c>
    </row>
    <row r="68" spans="1:19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11">
        <v>121</v>
      </c>
      <c r="R68" s="11">
        <v>0</v>
      </c>
      <c r="S68" s="11">
        <v>0</v>
      </c>
    </row>
    <row r="69" spans="1:19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11">
        <v>11</v>
      </c>
      <c r="R69" s="11">
        <v>0</v>
      </c>
      <c r="S69" s="11">
        <v>0</v>
      </c>
    </row>
    <row r="70" spans="1:19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11">
        <v>11</v>
      </c>
      <c r="R70" s="11">
        <v>0</v>
      </c>
      <c r="S70" s="11">
        <v>0</v>
      </c>
    </row>
    <row r="71" spans="1:19">
      <c r="A71" s="11" t="s">
        <v>20</v>
      </c>
      <c r="B71" s="11" t="s">
        <v>21</v>
      </c>
      <c r="C71" s="11">
        <v>1751895</v>
      </c>
      <c r="D71" s="11" t="s">
        <v>57</v>
      </c>
      <c r="E71" s="22" t="s">
        <v>58</v>
      </c>
      <c r="F71" s="22" t="s">
        <v>24</v>
      </c>
      <c r="G71" s="22" t="s">
        <v>59</v>
      </c>
      <c r="H71" s="22">
        <v>1</v>
      </c>
      <c r="I71" s="22">
        <v>2</v>
      </c>
      <c r="J71" s="22">
        <v>3</v>
      </c>
      <c r="K71" s="11">
        <v>3</v>
      </c>
      <c r="L71" s="11">
        <v>2</v>
      </c>
      <c r="M71" s="11">
        <v>1</v>
      </c>
      <c r="N71" s="11">
        <v>11</v>
      </c>
      <c r="O71" s="11" t="s">
        <v>60</v>
      </c>
      <c r="P71" s="11">
        <v>272</v>
      </c>
      <c r="Q71" s="11">
        <v>2992</v>
      </c>
      <c r="R71" s="11">
        <v>0</v>
      </c>
      <c r="S71" s="11">
        <v>0</v>
      </c>
    </row>
    <row r="72" spans="1:19">
      <c r="A72" s="11" t="s">
        <v>20</v>
      </c>
      <c r="B72" s="11" t="s">
        <v>21</v>
      </c>
      <c r="C72" s="11">
        <v>1751895</v>
      </c>
      <c r="D72" s="11" t="s">
        <v>57</v>
      </c>
      <c r="E72" s="22" t="s">
        <v>58</v>
      </c>
      <c r="F72" s="22" t="s">
        <v>26</v>
      </c>
      <c r="G72" s="22" t="s">
        <v>61</v>
      </c>
      <c r="H72" s="22">
        <v>1</v>
      </c>
      <c r="I72" s="22">
        <v>2</v>
      </c>
      <c r="J72" s="22">
        <v>3</v>
      </c>
      <c r="K72" s="11">
        <v>3</v>
      </c>
      <c r="L72" s="11">
        <v>2</v>
      </c>
      <c r="M72" s="11">
        <v>1</v>
      </c>
      <c r="N72" s="11">
        <v>11</v>
      </c>
      <c r="O72" s="11" t="s">
        <v>60</v>
      </c>
      <c r="P72" s="11">
        <v>181</v>
      </c>
      <c r="Q72" s="11">
        <v>1991</v>
      </c>
      <c r="R72" s="11">
        <v>0</v>
      </c>
      <c r="S72" s="11">
        <v>0</v>
      </c>
    </row>
    <row r="73" spans="1:19">
      <c r="A73" s="11" t="s">
        <v>20</v>
      </c>
      <c r="B73" s="11" t="s">
        <v>21</v>
      </c>
      <c r="C73" s="11">
        <v>1751894</v>
      </c>
      <c r="D73" s="11" t="s">
        <v>57</v>
      </c>
      <c r="E73" s="22" t="s">
        <v>62</v>
      </c>
      <c r="F73" s="22" t="s">
        <v>24</v>
      </c>
      <c r="G73" s="22" t="s">
        <v>59</v>
      </c>
      <c r="H73" s="22">
        <v>1</v>
      </c>
      <c r="I73" s="22">
        <v>2</v>
      </c>
      <c r="J73" s="22">
        <v>3</v>
      </c>
      <c r="K73" s="11">
        <v>3</v>
      </c>
      <c r="L73" s="11">
        <v>2</v>
      </c>
      <c r="M73" s="11">
        <v>1</v>
      </c>
      <c r="N73" s="11">
        <v>11</v>
      </c>
      <c r="O73" s="11" t="s">
        <v>60</v>
      </c>
      <c r="P73" s="11">
        <v>181</v>
      </c>
      <c r="Q73" s="11">
        <v>1991</v>
      </c>
      <c r="R73" s="11">
        <v>0</v>
      </c>
      <c r="S73" s="11">
        <v>0</v>
      </c>
    </row>
    <row r="74" spans="1:19">
      <c r="A74" s="11" t="s">
        <v>20</v>
      </c>
      <c r="B74" s="11" t="s">
        <v>21</v>
      </c>
      <c r="C74" s="11">
        <v>1751894</v>
      </c>
      <c r="D74" s="11" t="s">
        <v>57</v>
      </c>
      <c r="E74" s="22" t="s">
        <v>62</v>
      </c>
      <c r="F74" s="22" t="s">
        <v>26</v>
      </c>
      <c r="G74" s="22" t="s">
        <v>61</v>
      </c>
      <c r="H74" s="22">
        <v>1</v>
      </c>
      <c r="I74" s="22">
        <v>2</v>
      </c>
      <c r="J74" s="22">
        <v>3</v>
      </c>
      <c r="K74" s="11">
        <v>3</v>
      </c>
      <c r="L74" s="11">
        <v>2</v>
      </c>
      <c r="M74" s="11">
        <v>1</v>
      </c>
      <c r="N74" s="11">
        <v>11</v>
      </c>
      <c r="O74" s="11" t="s">
        <v>60</v>
      </c>
      <c r="P74" s="11">
        <v>90</v>
      </c>
      <c r="Q74" s="11">
        <v>990</v>
      </c>
      <c r="R74" s="11">
        <v>0</v>
      </c>
      <c r="S74" s="11">
        <v>0</v>
      </c>
    </row>
    <row r="75" spans="1:19">
      <c r="A75" s="11" t="s">
        <v>20</v>
      </c>
      <c r="B75" s="11" t="s">
        <v>21</v>
      </c>
      <c r="C75" s="11">
        <v>1751893</v>
      </c>
      <c r="D75" s="11" t="s">
        <v>57</v>
      </c>
      <c r="E75" s="22" t="s">
        <v>63</v>
      </c>
      <c r="F75" s="22" t="s">
        <v>24</v>
      </c>
      <c r="G75" s="22" t="s">
        <v>59</v>
      </c>
      <c r="H75" s="22">
        <v>1</v>
      </c>
      <c r="I75" s="22">
        <v>2</v>
      </c>
      <c r="J75" s="22">
        <v>3</v>
      </c>
      <c r="K75" s="11">
        <v>3</v>
      </c>
      <c r="L75" s="11">
        <v>2</v>
      </c>
      <c r="M75" s="11">
        <v>1</v>
      </c>
      <c r="N75" s="11">
        <v>11</v>
      </c>
      <c r="O75" s="11" t="s">
        <v>60</v>
      </c>
      <c r="P75" s="11">
        <v>529</v>
      </c>
      <c r="Q75" s="11">
        <v>5819</v>
      </c>
      <c r="R75" s="11">
        <v>0</v>
      </c>
      <c r="S75" s="11">
        <v>0</v>
      </c>
    </row>
    <row r="76" spans="1:19">
      <c r="A76" s="11" t="s">
        <v>20</v>
      </c>
      <c r="B76" s="11" t="s">
        <v>21</v>
      </c>
      <c r="C76" s="11">
        <v>1751893</v>
      </c>
      <c r="D76" s="11" t="s">
        <v>57</v>
      </c>
      <c r="E76" s="22" t="s">
        <v>63</v>
      </c>
      <c r="F76" s="22" t="s">
        <v>26</v>
      </c>
      <c r="G76" s="22" t="s">
        <v>61</v>
      </c>
      <c r="H76" s="22">
        <v>1</v>
      </c>
      <c r="I76" s="22">
        <v>2</v>
      </c>
      <c r="J76" s="22">
        <v>3</v>
      </c>
      <c r="K76" s="11">
        <v>3</v>
      </c>
      <c r="L76" s="11">
        <v>2</v>
      </c>
      <c r="M76" s="11">
        <v>1</v>
      </c>
      <c r="N76" s="11">
        <v>11</v>
      </c>
      <c r="O76" s="11" t="s">
        <v>60</v>
      </c>
      <c r="P76" s="11">
        <v>402</v>
      </c>
      <c r="Q76" s="11">
        <v>4422</v>
      </c>
      <c r="R76" s="11">
        <v>0</v>
      </c>
      <c r="S76" s="11">
        <v>0</v>
      </c>
    </row>
    <row r="77" spans="1:19">
      <c r="A77" s="11" t="s">
        <v>20</v>
      </c>
      <c r="B77" s="11" t="s">
        <v>21</v>
      </c>
      <c r="C77" s="11">
        <v>1751892</v>
      </c>
      <c r="D77" s="11" t="s">
        <v>64</v>
      </c>
      <c r="E77" s="22" t="s">
        <v>58</v>
      </c>
      <c r="F77" s="22" t="s">
        <v>24</v>
      </c>
      <c r="G77" s="22" t="s">
        <v>65</v>
      </c>
      <c r="H77" s="22">
        <v>1</v>
      </c>
      <c r="I77" s="22">
        <v>2</v>
      </c>
      <c r="J77" s="22" t="s">
        <v>66</v>
      </c>
      <c r="K77" s="11" t="s">
        <v>66</v>
      </c>
      <c r="L77" s="11" t="s">
        <v>66</v>
      </c>
      <c r="M77" s="11" t="s">
        <v>66</v>
      </c>
      <c r="N77" s="11">
        <v>2</v>
      </c>
      <c r="O77" s="11" t="s">
        <v>67</v>
      </c>
      <c r="P77" s="11">
        <v>74</v>
      </c>
      <c r="Q77" s="11">
        <v>148</v>
      </c>
      <c r="R77" s="11">
        <v>0</v>
      </c>
      <c r="S77" s="11">
        <v>0</v>
      </c>
    </row>
    <row r="78" spans="1:19">
      <c r="A78" s="11" t="s">
        <v>20</v>
      </c>
      <c r="B78" s="11" t="s">
        <v>21</v>
      </c>
      <c r="C78" s="11">
        <v>1751892</v>
      </c>
      <c r="D78" s="11" t="s">
        <v>64</v>
      </c>
      <c r="E78" s="22" t="s">
        <v>58</v>
      </c>
      <c r="F78" s="22" t="s">
        <v>24</v>
      </c>
      <c r="G78" s="22" t="s">
        <v>68</v>
      </c>
      <c r="H78" s="22">
        <v>1</v>
      </c>
      <c r="I78" s="22" t="s">
        <v>66</v>
      </c>
      <c r="J78" s="22">
        <v>2</v>
      </c>
      <c r="K78" s="11" t="s">
        <v>66</v>
      </c>
      <c r="L78" s="11" t="s">
        <v>66</v>
      </c>
      <c r="M78" s="11" t="s">
        <v>66</v>
      </c>
      <c r="N78" s="11">
        <v>2</v>
      </c>
      <c r="O78" s="11" t="s">
        <v>67</v>
      </c>
      <c r="P78" s="11">
        <v>111</v>
      </c>
      <c r="Q78" s="11">
        <v>222</v>
      </c>
      <c r="R78" s="11">
        <v>0</v>
      </c>
      <c r="S78" s="11">
        <v>0</v>
      </c>
    </row>
    <row r="79" spans="1:19">
      <c r="A79" s="11" t="s">
        <v>20</v>
      </c>
      <c r="B79" s="11" t="s">
        <v>21</v>
      </c>
      <c r="C79" s="11">
        <v>1751892</v>
      </c>
      <c r="D79" s="11" t="s">
        <v>64</v>
      </c>
      <c r="E79" s="22" t="s">
        <v>58</v>
      </c>
      <c r="F79" s="22" t="s">
        <v>24</v>
      </c>
      <c r="G79" s="22" t="s">
        <v>69</v>
      </c>
      <c r="H79" s="22">
        <v>1</v>
      </c>
      <c r="I79" s="22" t="s">
        <v>66</v>
      </c>
      <c r="J79" s="22" t="s">
        <v>66</v>
      </c>
      <c r="K79" s="11">
        <v>2</v>
      </c>
      <c r="L79" s="11" t="s">
        <v>66</v>
      </c>
      <c r="M79" s="11" t="s">
        <v>66</v>
      </c>
      <c r="N79" s="11">
        <v>2</v>
      </c>
      <c r="O79" s="11" t="s">
        <v>67</v>
      </c>
      <c r="P79" s="11">
        <v>111</v>
      </c>
      <c r="Q79" s="11">
        <v>222</v>
      </c>
      <c r="R79" s="11">
        <v>0</v>
      </c>
      <c r="S79" s="11">
        <v>0</v>
      </c>
    </row>
    <row r="80" spans="1:19">
      <c r="A80" s="11" t="s">
        <v>20</v>
      </c>
      <c r="B80" s="11" t="s">
        <v>21</v>
      </c>
      <c r="C80" s="11">
        <v>1751892</v>
      </c>
      <c r="D80" s="11" t="s">
        <v>64</v>
      </c>
      <c r="E80" s="22" t="s">
        <v>58</v>
      </c>
      <c r="F80" s="22" t="s">
        <v>24</v>
      </c>
      <c r="G80" s="22" t="s">
        <v>70</v>
      </c>
      <c r="H80" s="22">
        <v>1</v>
      </c>
      <c r="I80" s="22" t="s">
        <v>66</v>
      </c>
      <c r="J80" s="22" t="s">
        <v>66</v>
      </c>
      <c r="K80" s="11" t="s">
        <v>66</v>
      </c>
      <c r="L80" s="11">
        <v>2</v>
      </c>
      <c r="M80" s="11" t="s">
        <v>66</v>
      </c>
      <c r="N80" s="11">
        <v>2</v>
      </c>
      <c r="O80" s="11" t="s">
        <v>67</v>
      </c>
      <c r="P80" s="11">
        <v>74</v>
      </c>
      <c r="Q80" s="11">
        <v>148</v>
      </c>
      <c r="R80" s="11">
        <v>0</v>
      </c>
      <c r="S80" s="11">
        <v>0</v>
      </c>
    </row>
    <row r="81" spans="1:40">
      <c r="A81" s="11" t="s">
        <v>20</v>
      </c>
      <c r="B81" s="11" t="s">
        <v>21</v>
      </c>
      <c r="C81" s="11">
        <v>1751892</v>
      </c>
      <c r="D81" s="11" t="s">
        <v>64</v>
      </c>
      <c r="E81" s="22" t="s">
        <v>58</v>
      </c>
      <c r="F81" s="22" t="s">
        <v>24</v>
      </c>
      <c r="G81" s="22" t="s">
        <v>71</v>
      </c>
      <c r="H81" s="22">
        <v>1</v>
      </c>
      <c r="I81" s="22" t="s">
        <v>66</v>
      </c>
      <c r="J81" s="22" t="s">
        <v>66</v>
      </c>
      <c r="K81" s="11" t="s">
        <v>66</v>
      </c>
      <c r="L81" s="11" t="s">
        <v>66</v>
      </c>
      <c r="M81" s="11">
        <v>2</v>
      </c>
      <c r="N81" s="11">
        <v>2</v>
      </c>
      <c r="O81" s="11" t="s">
        <v>67</v>
      </c>
      <c r="P81" s="11">
        <v>37</v>
      </c>
      <c r="Q81" s="11">
        <v>74</v>
      </c>
      <c r="R81" s="11">
        <v>0</v>
      </c>
      <c r="S81" s="11">
        <v>0</v>
      </c>
    </row>
    <row r="82" spans="1:40">
      <c r="A82" s="11" t="s">
        <v>20</v>
      </c>
      <c r="B82" s="11" t="s">
        <v>21</v>
      </c>
      <c r="C82" s="11">
        <v>1751892</v>
      </c>
      <c r="D82" s="11" t="s">
        <v>64</v>
      </c>
      <c r="E82" s="22" t="s">
        <v>58</v>
      </c>
      <c r="F82" s="22" t="s">
        <v>26</v>
      </c>
      <c r="G82" s="22" t="s">
        <v>72</v>
      </c>
      <c r="H82" s="22">
        <v>1</v>
      </c>
      <c r="I82" s="22">
        <v>2</v>
      </c>
      <c r="J82" s="22" t="s">
        <v>66</v>
      </c>
      <c r="K82" s="11" t="s">
        <v>66</v>
      </c>
      <c r="L82" s="11" t="s">
        <v>66</v>
      </c>
      <c r="M82" s="11" t="s">
        <v>66</v>
      </c>
      <c r="N82" s="11">
        <v>2</v>
      </c>
      <c r="O82" s="11" t="s">
        <v>67</v>
      </c>
      <c r="P82" s="11">
        <v>51</v>
      </c>
      <c r="Q82" s="11">
        <v>102</v>
      </c>
      <c r="R82" s="11">
        <v>0</v>
      </c>
      <c r="S82" s="11">
        <v>0</v>
      </c>
    </row>
    <row r="83" spans="1:40">
      <c r="A83" s="11" t="s">
        <v>20</v>
      </c>
      <c r="B83" s="11" t="s">
        <v>21</v>
      </c>
      <c r="C83" s="11">
        <v>1751892</v>
      </c>
      <c r="D83" s="11" t="s">
        <v>64</v>
      </c>
      <c r="E83" s="22" t="s">
        <v>58</v>
      </c>
      <c r="F83" s="22" t="s">
        <v>26</v>
      </c>
      <c r="G83" s="22" t="s">
        <v>73</v>
      </c>
      <c r="H83" s="22">
        <v>1</v>
      </c>
      <c r="I83" s="22" t="s">
        <v>66</v>
      </c>
      <c r="J83" s="22">
        <v>2</v>
      </c>
      <c r="K83" s="11" t="s">
        <v>66</v>
      </c>
      <c r="L83" s="11" t="s">
        <v>66</v>
      </c>
      <c r="M83" s="11" t="s">
        <v>66</v>
      </c>
      <c r="N83" s="11">
        <v>2</v>
      </c>
      <c r="O83" s="11" t="s">
        <v>67</v>
      </c>
      <c r="P83" s="11">
        <v>75</v>
      </c>
      <c r="Q83" s="11">
        <v>150</v>
      </c>
      <c r="R83" s="11">
        <v>0</v>
      </c>
      <c r="S83" s="11">
        <v>0</v>
      </c>
    </row>
    <row r="84" spans="1:40">
      <c r="A84" s="11" t="s">
        <v>20</v>
      </c>
      <c r="B84" s="11" t="s">
        <v>21</v>
      </c>
      <c r="C84" s="11">
        <v>1751892</v>
      </c>
      <c r="D84" s="11" t="s">
        <v>64</v>
      </c>
      <c r="E84" s="22" t="s">
        <v>58</v>
      </c>
      <c r="F84" s="22" t="s">
        <v>26</v>
      </c>
      <c r="G84" s="22" t="s">
        <v>74</v>
      </c>
      <c r="H84" s="22">
        <v>1</v>
      </c>
      <c r="I84" s="22" t="s">
        <v>66</v>
      </c>
      <c r="J84" s="22" t="s">
        <v>66</v>
      </c>
      <c r="K84" s="11">
        <v>2</v>
      </c>
      <c r="L84" s="11" t="s">
        <v>66</v>
      </c>
      <c r="M84" s="11" t="s">
        <v>66</v>
      </c>
      <c r="N84" s="11">
        <v>2</v>
      </c>
      <c r="O84" s="11" t="s">
        <v>67</v>
      </c>
      <c r="P84" s="11">
        <v>75</v>
      </c>
      <c r="Q84" s="11">
        <v>150</v>
      </c>
      <c r="R84" s="11">
        <v>0</v>
      </c>
      <c r="S84" s="11">
        <v>0</v>
      </c>
    </row>
    <row r="85" spans="1:40">
      <c r="A85" s="11" t="s">
        <v>20</v>
      </c>
      <c r="B85" s="11" t="s">
        <v>21</v>
      </c>
      <c r="C85" s="11">
        <v>1751892</v>
      </c>
      <c r="D85" s="11" t="s">
        <v>64</v>
      </c>
      <c r="E85" s="22" t="s">
        <v>58</v>
      </c>
      <c r="F85" s="22" t="s">
        <v>26</v>
      </c>
      <c r="G85" s="22" t="s">
        <v>75</v>
      </c>
      <c r="H85" s="22">
        <v>1</v>
      </c>
      <c r="I85" s="22" t="s">
        <v>66</v>
      </c>
      <c r="J85" s="22" t="s">
        <v>66</v>
      </c>
      <c r="K85" s="11" t="s">
        <v>66</v>
      </c>
      <c r="L85" s="11">
        <v>2</v>
      </c>
      <c r="M85" s="11" t="s">
        <v>66</v>
      </c>
      <c r="N85" s="11">
        <v>2</v>
      </c>
      <c r="O85" s="11" t="s">
        <v>67</v>
      </c>
      <c r="P85" s="11">
        <v>51</v>
      </c>
      <c r="Q85" s="11">
        <v>102</v>
      </c>
      <c r="R85" s="11">
        <v>0</v>
      </c>
      <c r="S85" s="11">
        <v>0</v>
      </c>
    </row>
    <row r="86" spans="1:40">
      <c r="A86" s="11" t="s">
        <v>20</v>
      </c>
      <c r="B86" s="11" t="s">
        <v>21</v>
      </c>
      <c r="C86" s="11">
        <v>1751892</v>
      </c>
      <c r="D86" s="11" t="s">
        <v>64</v>
      </c>
      <c r="E86" s="22" t="s">
        <v>58</v>
      </c>
      <c r="F86" s="22" t="s">
        <v>26</v>
      </c>
      <c r="G86" s="22" t="s">
        <v>76</v>
      </c>
      <c r="H86" s="22">
        <v>1</v>
      </c>
      <c r="I86" s="22" t="s">
        <v>66</v>
      </c>
      <c r="J86" s="22" t="s">
        <v>66</v>
      </c>
      <c r="K86" s="11" t="s">
        <v>66</v>
      </c>
      <c r="L86" s="11" t="s">
        <v>66</v>
      </c>
      <c r="M86" s="11">
        <v>2</v>
      </c>
      <c r="N86" s="11">
        <v>2</v>
      </c>
      <c r="O86" s="11" t="s">
        <v>67</v>
      </c>
      <c r="P86" s="11">
        <v>25</v>
      </c>
      <c r="Q86" s="11">
        <v>50</v>
      </c>
      <c r="R86" s="11">
        <v>0</v>
      </c>
      <c r="S86" s="11">
        <v>0</v>
      </c>
    </row>
    <row r="89" spans="1:40">
      <c r="A89" s="12" t="s">
        <v>77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>
      <c r="A90" s="12" t="s">
        <v>1</v>
      </c>
      <c r="B90" s="12" t="s">
        <v>2</v>
      </c>
      <c r="C90" s="12" t="s">
        <v>3</v>
      </c>
      <c r="D90" s="12" t="s">
        <v>4</v>
      </c>
      <c r="E90" s="12" t="s">
        <v>5</v>
      </c>
      <c r="F90" s="12" t="s">
        <v>6</v>
      </c>
      <c r="G90" s="12" t="s">
        <v>7</v>
      </c>
      <c r="H90" s="12" t="s">
        <v>8</v>
      </c>
      <c r="I90" s="12" t="s">
        <v>9</v>
      </c>
      <c r="J90" s="12" t="s">
        <v>10</v>
      </c>
      <c r="K90" s="12" t="s">
        <v>11</v>
      </c>
      <c r="L90" s="12" t="s">
        <v>12</v>
      </c>
      <c r="M90" s="12" t="s">
        <v>13</v>
      </c>
      <c r="N90" s="12" t="s">
        <v>15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>
      <c r="A91" s="11" t="s">
        <v>20</v>
      </c>
      <c r="B91" s="11" t="s">
        <v>21</v>
      </c>
      <c r="C91" s="11">
        <v>1751912</v>
      </c>
      <c r="D91" s="11" t="s">
        <v>22</v>
      </c>
      <c r="E91" s="22" t="s">
        <v>23</v>
      </c>
      <c r="F91" s="22" t="s">
        <v>24</v>
      </c>
      <c r="G91" s="22" t="s">
        <v>25</v>
      </c>
      <c r="H91" s="22">
        <v>1</v>
      </c>
      <c r="I91" s="22">
        <v>56</v>
      </c>
      <c r="J91" s="22">
        <v>84</v>
      </c>
      <c r="K91" s="11">
        <v>84</v>
      </c>
      <c r="L91" s="11">
        <v>56</v>
      </c>
      <c r="M91" s="11">
        <v>28</v>
      </c>
      <c r="N91" s="11" t="s">
        <v>22</v>
      </c>
    </row>
    <row r="92" spans="1:40">
      <c r="A92" s="11" t="s">
        <v>20</v>
      </c>
      <c r="B92" s="11" t="s">
        <v>21</v>
      </c>
      <c r="C92" s="11">
        <v>1751912</v>
      </c>
      <c r="D92" s="11" t="s">
        <v>22</v>
      </c>
      <c r="E92" s="22" t="s">
        <v>23</v>
      </c>
      <c r="F92" s="22" t="s">
        <v>26</v>
      </c>
      <c r="G92" s="22" t="s">
        <v>27</v>
      </c>
      <c r="H92" s="22">
        <v>1</v>
      </c>
      <c r="I92" s="22">
        <v>38</v>
      </c>
      <c r="J92" s="22">
        <v>57</v>
      </c>
      <c r="K92" s="11">
        <v>57</v>
      </c>
      <c r="L92" s="11">
        <v>38</v>
      </c>
      <c r="M92" s="11">
        <v>19</v>
      </c>
      <c r="N92" s="11" t="s">
        <v>22</v>
      </c>
    </row>
    <row r="93" spans="1:40">
      <c r="A93" s="11" t="s">
        <v>20</v>
      </c>
      <c r="B93" s="11" t="s">
        <v>21</v>
      </c>
      <c r="C93" s="11">
        <v>1751910</v>
      </c>
      <c r="D93" s="11" t="s">
        <v>22</v>
      </c>
      <c r="E93" s="22" t="s">
        <v>28</v>
      </c>
      <c r="F93" s="22" t="s">
        <v>24</v>
      </c>
      <c r="G93" s="22" t="s">
        <v>25</v>
      </c>
      <c r="H93" s="22">
        <v>1</v>
      </c>
      <c r="I93" s="22">
        <v>166</v>
      </c>
      <c r="J93" s="22">
        <v>249</v>
      </c>
      <c r="K93" s="11">
        <v>249</v>
      </c>
      <c r="L93" s="11">
        <v>166</v>
      </c>
      <c r="M93" s="11">
        <v>83</v>
      </c>
      <c r="N93" s="11" t="s">
        <v>22</v>
      </c>
    </row>
    <row r="94" spans="1:40">
      <c r="A94" s="11" t="s">
        <v>20</v>
      </c>
      <c r="B94" s="11" t="s">
        <v>21</v>
      </c>
      <c r="C94" s="11">
        <v>1751910</v>
      </c>
      <c r="D94" s="11" t="s">
        <v>22</v>
      </c>
      <c r="E94" s="22" t="s">
        <v>28</v>
      </c>
      <c r="F94" s="22" t="s">
        <v>26</v>
      </c>
      <c r="G94" s="22" t="s">
        <v>27</v>
      </c>
      <c r="H94" s="22">
        <v>1</v>
      </c>
      <c r="I94" s="22">
        <v>114</v>
      </c>
      <c r="J94" s="22">
        <v>171</v>
      </c>
      <c r="K94" s="11">
        <v>171</v>
      </c>
      <c r="L94" s="11">
        <v>114</v>
      </c>
      <c r="M94" s="11">
        <v>57</v>
      </c>
      <c r="N94" s="11" t="s">
        <v>22</v>
      </c>
    </row>
    <row r="95" spans="1:40">
      <c r="A95" s="11" t="s">
        <v>20</v>
      </c>
      <c r="B95" s="11" t="s">
        <v>21</v>
      </c>
      <c r="C95" s="11">
        <v>1751907</v>
      </c>
      <c r="D95" s="11" t="s">
        <v>29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20</v>
      </c>
      <c r="J95" s="22">
        <v>40</v>
      </c>
      <c r="K95" s="11">
        <v>60</v>
      </c>
      <c r="L95" s="11">
        <v>40</v>
      </c>
      <c r="M95" s="11">
        <v>20</v>
      </c>
      <c r="N95" s="11" t="s">
        <v>29</v>
      </c>
    </row>
    <row r="96" spans="1:40">
      <c r="A96" s="11" t="s">
        <v>20</v>
      </c>
      <c r="B96" s="11" t="s">
        <v>21</v>
      </c>
      <c r="C96" s="11">
        <v>1751907</v>
      </c>
      <c r="D96" s="11" t="s">
        <v>29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14</v>
      </c>
      <c r="J96" s="22">
        <v>28</v>
      </c>
      <c r="K96" s="11">
        <v>42</v>
      </c>
      <c r="L96" s="11">
        <v>28</v>
      </c>
      <c r="M96" s="11">
        <v>14</v>
      </c>
      <c r="N96" s="11" t="s">
        <v>29</v>
      </c>
    </row>
    <row r="97" spans="1:14">
      <c r="A97" s="11" t="s">
        <v>20</v>
      </c>
      <c r="B97" s="11" t="s">
        <v>21</v>
      </c>
      <c r="C97" s="11">
        <v>1751906</v>
      </c>
      <c r="D97" s="11" t="s">
        <v>29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59</v>
      </c>
      <c r="J97" s="22">
        <v>118</v>
      </c>
      <c r="K97" s="11">
        <v>177</v>
      </c>
      <c r="L97" s="11">
        <v>118</v>
      </c>
      <c r="M97" s="11">
        <v>59</v>
      </c>
      <c r="N97" s="11" t="s">
        <v>29</v>
      </c>
    </row>
    <row r="98" spans="1:14">
      <c r="A98" s="11" t="s">
        <v>20</v>
      </c>
      <c r="B98" s="11" t="s">
        <v>21</v>
      </c>
      <c r="C98" s="11">
        <v>1751906</v>
      </c>
      <c r="D98" s="11" t="s">
        <v>29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41</v>
      </c>
      <c r="J98" s="22">
        <v>82</v>
      </c>
      <c r="K98" s="11">
        <v>123</v>
      </c>
      <c r="L98" s="11">
        <v>82</v>
      </c>
      <c r="M98" s="11">
        <v>41</v>
      </c>
      <c r="N98" s="11" t="s">
        <v>29</v>
      </c>
    </row>
    <row r="99" spans="1:14">
      <c r="A99" s="11" t="s">
        <v>20</v>
      </c>
      <c r="B99" s="11" t="s">
        <v>21</v>
      </c>
      <c r="C99" s="11">
        <v>1751932</v>
      </c>
      <c r="D99" s="11" t="s">
        <v>34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10</v>
      </c>
      <c r="J99" s="22">
        <v>15</v>
      </c>
      <c r="K99" s="11">
        <v>15</v>
      </c>
      <c r="L99" s="11">
        <v>10</v>
      </c>
      <c r="M99" s="11">
        <v>5</v>
      </c>
      <c r="N99" s="11" t="s">
        <v>34</v>
      </c>
    </row>
    <row r="100" spans="1:14">
      <c r="A100" s="11" t="s">
        <v>20</v>
      </c>
      <c r="B100" s="11" t="s">
        <v>21</v>
      </c>
      <c r="C100" s="11">
        <v>1751932</v>
      </c>
      <c r="D100" s="11" t="s">
        <v>34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8</v>
      </c>
      <c r="J100" s="22">
        <v>12</v>
      </c>
      <c r="K100" s="11">
        <v>12</v>
      </c>
      <c r="L100" s="11">
        <v>8</v>
      </c>
      <c r="M100" s="11">
        <v>4</v>
      </c>
      <c r="N100" s="11" t="s">
        <v>34</v>
      </c>
    </row>
    <row r="101" spans="1:14">
      <c r="A101" s="11" t="s">
        <v>20</v>
      </c>
      <c r="B101" s="11" t="s">
        <v>21</v>
      </c>
      <c r="C101" s="11">
        <v>1751930</v>
      </c>
      <c r="D101" s="11" t="s">
        <v>34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30</v>
      </c>
      <c r="J101" s="22">
        <v>45</v>
      </c>
      <c r="K101" s="11">
        <v>45</v>
      </c>
      <c r="L101" s="11">
        <v>30</v>
      </c>
      <c r="M101" s="11">
        <v>15</v>
      </c>
      <c r="N101" s="11" t="s">
        <v>34</v>
      </c>
    </row>
    <row r="102" spans="1:14">
      <c r="A102" s="11" t="s">
        <v>20</v>
      </c>
      <c r="B102" s="11" t="s">
        <v>21</v>
      </c>
      <c r="C102" s="11">
        <v>1751930</v>
      </c>
      <c r="D102" s="11" t="s">
        <v>34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22</v>
      </c>
      <c r="J102" s="22">
        <v>33</v>
      </c>
      <c r="K102" s="11">
        <v>33</v>
      </c>
      <c r="L102" s="11">
        <v>22</v>
      </c>
      <c r="M102" s="11">
        <v>11</v>
      </c>
      <c r="N102" s="11" t="s">
        <v>34</v>
      </c>
    </row>
    <row r="103" spans="1:14">
      <c r="A103" s="11" t="s">
        <v>20</v>
      </c>
      <c r="B103" s="11" t="s">
        <v>21</v>
      </c>
      <c r="C103" s="11">
        <v>1751949</v>
      </c>
      <c r="D103" s="11" t="s">
        <v>37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22</v>
      </c>
      <c r="J103" s="22">
        <v>33</v>
      </c>
      <c r="K103" s="11">
        <v>33</v>
      </c>
      <c r="L103" s="11">
        <v>22</v>
      </c>
      <c r="M103" s="11">
        <v>11</v>
      </c>
      <c r="N103" s="11" t="s">
        <v>37</v>
      </c>
    </row>
    <row r="104" spans="1:14">
      <c r="A104" s="11" t="s">
        <v>20</v>
      </c>
      <c r="B104" s="11" t="s">
        <v>21</v>
      </c>
      <c r="C104" s="11">
        <v>1751949</v>
      </c>
      <c r="D104" s="11" t="s">
        <v>37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16</v>
      </c>
      <c r="J104" s="22">
        <v>24</v>
      </c>
      <c r="K104" s="11">
        <v>24</v>
      </c>
      <c r="L104" s="11">
        <v>16</v>
      </c>
      <c r="M104" s="11">
        <v>8</v>
      </c>
      <c r="N104" s="11" t="s">
        <v>37</v>
      </c>
    </row>
    <row r="105" spans="1:14">
      <c r="A105" s="11" t="s">
        <v>20</v>
      </c>
      <c r="B105" s="11" t="s">
        <v>21</v>
      </c>
      <c r="C105" s="11">
        <v>1751948</v>
      </c>
      <c r="D105" s="11" t="s">
        <v>37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68</v>
      </c>
      <c r="J105" s="22">
        <v>102</v>
      </c>
      <c r="K105" s="11">
        <v>102</v>
      </c>
      <c r="L105" s="11">
        <v>68</v>
      </c>
      <c r="M105" s="11">
        <v>34</v>
      </c>
      <c r="N105" s="11" t="s">
        <v>37</v>
      </c>
    </row>
    <row r="106" spans="1:14">
      <c r="A106" s="11" t="s">
        <v>20</v>
      </c>
      <c r="B106" s="11" t="s">
        <v>21</v>
      </c>
      <c r="C106" s="11">
        <v>1751948</v>
      </c>
      <c r="D106" s="11" t="s">
        <v>37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46</v>
      </c>
      <c r="J106" s="22">
        <v>69</v>
      </c>
      <c r="K106" s="11">
        <v>69</v>
      </c>
      <c r="L106" s="11">
        <v>46</v>
      </c>
      <c r="M106" s="11">
        <v>23</v>
      </c>
      <c r="N106" s="11" t="s">
        <v>37</v>
      </c>
    </row>
    <row r="107" spans="1:14">
      <c r="A107" s="11" t="s">
        <v>20</v>
      </c>
      <c r="B107" s="11" t="s">
        <v>21</v>
      </c>
      <c r="C107" s="11">
        <v>1751947</v>
      </c>
      <c r="D107" s="11" t="s">
        <v>38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18</v>
      </c>
      <c r="J107" s="22">
        <v>27</v>
      </c>
      <c r="K107" s="11">
        <v>27</v>
      </c>
      <c r="L107" s="11">
        <v>18</v>
      </c>
      <c r="M107" s="11">
        <v>9</v>
      </c>
      <c r="N107" s="11" t="s">
        <v>38</v>
      </c>
    </row>
    <row r="108" spans="1:14">
      <c r="A108" s="11" t="s">
        <v>20</v>
      </c>
      <c r="B108" s="11" t="s">
        <v>21</v>
      </c>
      <c r="C108" s="11">
        <v>1751947</v>
      </c>
      <c r="D108" s="11" t="s">
        <v>38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38</v>
      </c>
    </row>
    <row r="109" spans="1:14">
      <c r="A109" s="11" t="s">
        <v>20</v>
      </c>
      <c r="B109" s="11" t="s">
        <v>21</v>
      </c>
      <c r="C109" s="11">
        <v>1751946</v>
      </c>
      <c r="D109" s="11" t="s">
        <v>38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54</v>
      </c>
      <c r="J109" s="22">
        <v>81</v>
      </c>
      <c r="K109" s="11">
        <v>81</v>
      </c>
      <c r="L109" s="11">
        <v>54</v>
      </c>
      <c r="M109" s="11">
        <v>27</v>
      </c>
      <c r="N109" s="11" t="s">
        <v>38</v>
      </c>
    </row>
    <row r="110" spans="1:14">
      <c r="A110" s="11" t="s">
        <v>20</v>
      </c>
      <c r="B110" s="11" t="s">
        <v>21</v>
      </c>
      <c r="C110" s="11">
        <v>1751946</v>
      </c>
      <c r="D110" s="11" t="s">
        <v>38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36</v>
      </c>
      <c r="J110" s="22">
        <v>54</v>
      </c>
      <c r="K110" s="11">
        <v>54</v>
      </c>
      <c r="L110" s="11">
        <v>36</v>
      </c>
      <c r="M110" s="11">
        <v>18</v>
      </c>
      <c r="N110" s="11" t="s">
        <v>38</v>
      </c>
    </row>
    <row r="111" spans="1:14">
      <c r="A111" s="11" t="s">
        <v>20</v>
      </c>
      <c r="B111" s="11" t="s">
        <v>21</v>
      </c>
      <c r="C111" s="11">
        <v>1751903</v>
      </c>
      <c r="D111" s="11" t="s">
        <v>39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3</v>
      </c>
      <c r="J111" s="22">
        <v>6</v>
      </c>
      <c r="K111" s="11">
        <v>9</v>
      </c>
      <c r="L111" s="11">
        <v>6</v>
      </c>
      <c r="M111" s="11">
        <v>3</v>
      </c>
      <c r="N111" s="11" t="s">
        <v>39</v>
      </c>
    </row>
    <row r="112" spans="1:14">
      <c r="A112" s="11" t="s">
        <v>20</v>
      </c>
      <c r="B112" s="11" t="s">
        <v>21</v>
      </c>
      <c r="C112" s="11">
        <v>1751903</v>
      </c>
      <c r="D112" s="11" t="s">
        <v>39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2</v>
      </c>
      <c r="J112" s="22">
        <v>4</v>
      </c>
      <c r="K112" s="11">
        <v>6</v>
      </c>
      <c r="L112" s="11">
        <v>4</v>
      </c>
      <c r="M112" s="11">
        <v>2</v>
      </c>
      <c r="N112" s="11" t="s">
        <v>39</v>
      </c>
    </row>
    <row r="113" spans="1:14">
      <c r="A113" s="11" t="s">
        <v>20</v>
      </c>
      <c r="B113" s="11" t="s">
        <v>21</v>
      </c>
      <c r="C113" s="11">
        <v>1751927</v>
      </c>
      <c r="D113" s="11" t="s">
        <v>39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8</v>
      </c>
      <c r="J113" s="22">
        <v>16</v>
      </c>
      <c r="K113" s="11">
        <v>24</v>
      </c>
      <c r="L113" s="11">
        <v>16</v>
      </c>
      <c r="M113" s="11">
        <v>8</v>
      </c>
      <c r="N113" s="11" t="s">
        <v>39</v>
      </c>
    </row>
    <row r="114" spans="1:14">
      <c r="A114" s="11" t="s">
        <v>20</v>
      </c>
      <c r="B114" s="11" t="s">
        <v>21</v>
      </c>
      <c r="C114" s="11">
        <v>1751927</v>
      </c>
      <c r="D114" s="11" t="s">
        <v>39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6</v>
      </c>
      <c r="J114" s="22">
        <v>12</v>
      </c>
      <c r="K114" s="11">
        <v>18</v>
      </c>
      <c r="L114" s="11">
        <v>12</v>
      </c>
      <c r="M114" s="11">
        <v>6</v>
      </c>
      <c r="N114" s="11" t="s">
        <v>39</v>
      </c>
    </row>
    <row r="115" spans="1:14">
      <c r="A115" s="11" t="s">
        <v>20</v>
      </c>
      <c r="B115" s="11" t="s">
        <v>21</v>
      </c>
      <c r="C115" s="11">
        <v>1751941</v>
      </c>
      <c r="D115" s="11" t="s">
        <v>40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6</v>
      </c>
      <c r="J115" s="22">
        <v>9</v>
      </c>
      <c r="K115" s="11">
        <v>9</v>
      </c>
      <c r="L115" s="11">
        <v>6</v>
      </c>
      <c r="M115" s="11">
        <v>3</v>
      </c>
      <c r="N115" s="11" t="s">
        <v>40</v>
      </c>
    </row>
    <row r="116" spans="1:14">
      <c r="A116" s="11" t="s">
        <v>20</v>
      </c>
      <c r="B116" s="11" t="s">
        <v>21</v>
      </c>
      <c r="C116" s="11">
        <v>1751941</v>
      </c>
      <c r="D116" s="11" t="s">
        <v>40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4</v>
      </c>
      <c r="J116" s="22">
        <v>6</v>
      </c>
      <c r="K116" s="11">
        <v>6</v>
      </c>
      <c r="L116" s="11">
        <v>4</v>
      </c>
      <c r="M116" s="11">
        <v>2</v>
      </c>
      <c r="N116" s="11" t="s">
        <v>40</v>
      </c>
    </row>
    <row r="117" spans="1:14">
      <c r="A117" s="11" t="s">
        <v>20</v>
      </c>
      <c r="B117" s="11" t="s">
        <v>21</v>
      </c>
      <c r="C117" s="11">
        <v>1751939</v>
      </c>
      <c r="D117" s="11" t="s">
        <v>40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16</v>
      </c>
      <c r="J117" s="22">
        <v>24</v>
      </c>
      <c r="K117" s="11">
        <v>24</v>
      </c>
      <c r="L117" s="11">
        <v>16</v>
      </c>
      <c r="M117" s="11">
        <v>8</v>
      </c>
      <c r="N117" s="11" t="s">
        <v>40</v>
      </c>
    </row>
    <row r="118" spans="1:14">
      <c r="A118" s="11" t="s">
        <v>20</v>
      </c>
      <c r="B118" s="11" t="s">
        <v>21</v>
      </c>
      <c r="C118" s="11">
        <v>1751939</v>
      </c>
      <c r="D118" s="11" t="s">
        <v>40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12</v>
      </c>
      <c r="J118" s="22">
        <v>18</v>
      </c>
      <c r="K118" s="11">
        <v>18</v>
      </c>
      <c r="L118" s="11">
        <v>12</v>
      </c>
      <c r="M118" s="11">
        <v>6</v>
      </c>
      <c r="N118" s="11" t="s">
        <v>40</v>
      </c>
    </row>
    <row r="119" spans="1:14">
      <c r="A119" s="11" t="s">
        <v>20</v>
      </c>
      <c r="B119" s="11" t="s">
        <v>21</v>
      </c>
      <c r="C119" s="11">
        <v>1751955</v>
      </c>
      <c r="D119" s="11" t="s">
        <v>41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2</v>
      </c>
      <c r="J119" s="22">
        <v>3</v>
      </c>
      <c r="K119" s="11">
        <v>3</v>
      </c>
      <c r="L119" s="11">
        <v>2</v>
      </c>
      <c r="M119" s="11">
        <v>1</v>
      </c>
      <c r="N119" s="11" t="s">
        <v>41</v>
      </c>
    </row>
    <row r="120" spans="1:14">
      <c r="A120" s="11" t="s">
        <v>20</v>
      </c>
      <c r="B120" s="11" t="s">
        <v>21</v>
      </c>
      <c r="C120" s="11">
        <v>1751955</v>
      </c>
      <c r="D120" s="11" t="s">
        <v>41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2</v>
      </c>
      <c r="J120" s="22">
        <v>3</v>
      </c>
      <c r="K120" s="11">
        <v>3</v>
      </c>
      <c r="L120" s="11">
        <v>2</v>
      </c>
      <c r="M120" s="11">
        <v>1</v>
      </c>
      <c r="N120" s="11" t="s">
        <v>41</v>
      </c>
    </row>
    <row r="121" spans="1:14">
      <c r="A121" s="11" t="s">
        <v>20</v>
      </c>
      <c r="B121" s="11" t="s">
        <v>21</v>
      </c>
      <c r="C121" s="11">
        <v>1751954</v>
      </c>
      <c r="D121" s="11" t="s">
        <v>41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6</v>
      </c>
      <c r="J121" s="22">
        <v>9</v>
      </c>
      <c r="K121" s="11">
        <v>9</v>
      </c>
      <c r="L121" s="11">
        <v>6</v>
      </c>
      <c r="M121" s="11">
        <v>3</v>
      </c>
      <c r="N121" s="11" t="s">
        <v>41</v>
      </c>
    </row>
    <row r="122" spans="1:14">
      <c r="A122" s="11" t="s">
        <v>20</v>
      </c>
      <c r="B122" s="11" t="s">
        <v>21</v>
      </c>
      <c r="C122" s="11">
        <v>1751954</v>
      </c>
      <c r="D122" s="11" t="s">
        <v>41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4</v>
      </c>
      <c r="J122" s="22">
        <v>6</v>
      </c>
      <c r="K122" s="11">
        <v>6</v>
      </c>
      <c r="L122" s="11">
        <v>4</v>
      </c>
      <c r="M122" s="11">
        <v>2</v>
      </c>
      <c r="N122" s="11" t="s">
        <v>41</v>
      </c>
    </row>
    <row r="123" spans="1:14">
      <c r="A123" s="11" t="s">
        <v>20</v>
      </c>
      <c r="B123" s="11" t="s">
        <v>21</v>
      </c>
      <c r="C123" s="11">
        <v>1751953</v>
      </c>
      <c r="D123" s="11" t="s">
        <v>42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16</v>
      </c>
      <c r="J123" s="22">
        <v>24</v>
      </c>
      <c r="K123" s="11">
        <v>24</v>
      </c>
      <c r="L123" s="11">
        <v>16</v>
      </c>
      <c r="M123" s="11">
        <v>8</v>
      </c>
      <c r="N123" s="11" t="s">
        <v>42</v>
      </c>
    </row>
    <row r="124" spans="1:14">
      <c r="A124" s="11" t="s">
        <v>20</v>
      </c>
      <c r="B124" s="11" t="s">
        <v>21</v>
      </c>
      <c r="C124" s="11">
        <v>1751953</v>
      </c>
      <c r="D124" s="11" t="s">
        <v>42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12</v>
      </c>
      <c r="J124" s="22">
        <v>18</v>
      </c>
      <c r="K124" s="11">
        <v>18</v>
      </c>
      <c r="L124" s="11">
        <v>12</v>
      </c>
      <c r="M124" s="11">
        <v>6</v>
      </c>
      <c r="N124" s="11" t="s">
        <v>42</v>
      </c>
    </row>
    <row r="125" spans="1:14">
      <c r="A125" s="11" t="s">
        <v>20</v>
      </c>
      <c r="B125" s="11" t="s">
        <v>21</v>
      </c>
      <c r="C125" s="11">
        <v>1751952</v>
      </c>
      <c r="D125" s="11" t="s">
        <v>42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50</v>
      </c>
      <c r="J125" s="22">
        <v>75</v>
      </c>
      <c r="K125" s="11">
        <v>75</v>
      </c>
      <c r="L125" s="11">
        <v>50</v>
      </c>
      <c r="M125" s="11">
        <v>25</v>
      </c>
      <c r="N125" s="11" t="s">
        <v>42</v>
      </c>
    </row>
    <row r="126" spans="1:14">
      <c r="A126" s="11" t="s">
        <v>20</v>
      </c>
      <c r="B126" s="11" t="s">
        <v>21</v>
      </c>
      <c r="C126" s="11">
        <v>1751952</v>
      </c>
      <c r="D126" s="11" t="s">
        <v>42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34</v>
      </c>
      <c r="J126" s="22">
        <v>51</v>
      </c>
      <c r="K126" s="11">
        <v>51</v>
      </c>
      <c r="L126" s="11">
        <v>34</v>
      </c>
      <c r="M126" s="11">
        <v>17</v>
      </c>
      <c r="N126" s="11" t="s">
        <v>42</v>
      </c>
    </row>
    <row r="127" spans="1:14">
      <c r="A127" s="11" t="s">
        <v>20</v>
      </c>
      <c r="B127" s="11" t="s">
        <v>21</v>
      </c>
      <c r="C127" s="11">
        <v>1751914</v>
      </c>
      <c r="D127" s="11" t="s">
        <v>43</v>
      </c>
      <c r="E127" s="22" t="s">
        <v>30</v>
      </c>
      <c r="F127" s="22" t="s">
        <v>24</v>
      </c>
      <c r="G127" s="22" t="s">
        <v>31</v>
      </c>
      <c r="H127" s="22">
        <v>1</v>
      </c>
      <c r="I127" s="22">
        <v>2</v>
      </c>
      <c r="J127" s="22">
        <v>4</v>
      </c>
      <c r="K127" s="11">
        <v>6</v>
      </c>
      <c r="L127" s="11">
        <v>4</v>
      </c>
      <c r="M127" s="11">
        <v>2</v>
      </c>
      <c r="N127" s="11" t="s">
        <v>43</v>
      </c>
    </row>
    <row r="128" spans="1:14">
      <c r="A128" s="11" t="s">
        <v>20</v>
      </c>
      <c r="B128" s="11" t="s">
        <v>21</v>
      </c>
      <c r="C128" s="11">
        <v>1751914</v>
      </c>
      <c r="D128" s="11" t="s">
        <v>43</v>
      </c>
      <c r="E128" s="22" t="s">
        <v>30</v>
      </c>
      <c r="F128" s="22" t="s">
        <v>26</v>
      </c>
      <c r="G128" s="22" t="s">
        <v>32</v>
      </c>
      <c r="H128" s="22">
        <v>1</v>
      </c>
      <c r="I128" s="22">
        <v>1</v>
      </c>
      <c r="J128" s="22">
        <v>2</v>
      </c>
      <c r="K128" s="11">
        <v>3</v>
      </c>
      <c r="L128" s="11">
        <v>2</v>
      </c>
      <c r="M128" s="11">
        <v>1</v>
      </c>
      <c r="N128" s="11" t="s">
        <v>43</v>
      </c>
    </row>
    <row r="129" spans="1:14">
      <c r="A129" s="11" t="s">
        <v>20</v>
      </c>
      <c r="B129" s="11" t="s">
        <v>21</v>
      </c>
      <c r="C129" s="11">
        <v>1751913</v>
      </c>
      <c r="D129" s="11" t="s">
        <v>43</v>
      </c>
      <c r="E129" s="22" t="s">
        <v>33</v>
      </c>
      <c r="F129" s="22" t="s">
        <v>24</v>
      </c>
      <c r="G129" s="22" t="s">
        <v>31</v>
      </c>
      <c r="H129" s="22">
        <v>1</v>
      </c>
      <c r="I129" s="22">
        <v>5</v>
      </c>
      <c r="J129" s="22">
        <v>10</v>
      </c>
      <c r="K129" s="11">
        <v>15</v>
      </c>
      <c r="L129" s="11">
        <v>10</v>
      </c>
      <c r="M129" s="11">
        <v>5</v>
      </c>
      <c r="N129" s="11" t="s">
        <v>43</v>
      </c>
    </row>
    <row r="130" spans="1:14">
      <c r="A130" s="11" t="s">
        <v>20</v>
      </c>
      <c r="B130" s="11" t="s">
        <v>21</v>
      </c>
      <c r="C130" s="11">
        <v>1751913</v>
      </c>
      <c r="D130" s="11" t="s">
        <v>43</v>
      </c>
      <c r="E130" s="22" t="s">
        <v>33</v>
      </c>
      <c r="F130" s="22" t="s">
        <v>26</v>
      </c>
      <c r="G130" s="22" t="s">
        <v>32</v>
      </c>
      <c r="H130" s="22">
        <v>1</v>
      </c>
      <c r="I130" s="22">
        <v>4</v>
      </c>
      <c r="J130" s="22">
        <v>8</v>
      </c>
      <c r="K130" s="11">
        <v>12</v>
      </c>
      <c r="L130" s="11">
        <v>8</v>
      </c>
      <c r="M130" s="11">
        <v>4</v>
      </c>
      <c r="N130" s="11" t="s">
        <v>43</v>
      </c>
    </row>
    <row r="131" spans="1:14">
      <c r="A131" s="11" t="s">
        <v>20</v>
      </c>
      <c r="B131" s="11" t="s">
        <v>21</v>
      </c>
      <c r="C131" s="11">
        <v>1751923</v>
      </c>
      <c r="D131" s="11" t="s">
        <v>44</v>
      </c>
      <c r="E131" s="22" t="s">
        <v>30</v>
      </c>
      <c r="F131" s="22" t="s">
        <v>24</v>
      </c>
      <c r="G131" s="22" t="s">
        <v>35</v>
      </c>
      <c r="H131" s="22">
        <v>1</v>
      </c>
      <c r="I131" s="22">
        <v>10</v>
      </c>
      <c r="J131" s="22">
        <v>15</v>
      </c>
      <c r="K131" s="11">
        <v>15</v>
      </c>
      <c r="L131" s="11">
        <v>10</v>
      </c>
      <c r="M131" s="11">
        <v>5</v>
      </c>
      <c r="N131" s="11" t="s">
        <v>44</v>
      </c>
    </row>
    <row r="132" spans="1:14">
      <c r="A132" s="11" t="s">
        <v>20</v>
      </c>
      <c r="B132" s="11" t="s">
        <v>21</v>
      </c>
      <c r="C132" s="11">
        <v>1751923</v>
      </c>
      <c r="D132" s="11" t="s">
        <v>44</v>
      </c>
      <c r="E132" s="22" t="s">
        <v>30</v>
      </c>
      <c r="F132" s="22" t="s">
        <v>26</v>
      </c>
      <c r="G132" s="22" t="s">
        <v>36</v>
      </c>
      <c r="H132" s="22">
        <v>1</v>
      </c>
      <c r="I132" s="22">
        <v>6</v>
      </c>
      <c r="J132" s="22">
        <v>9</v>
      </c>
      <c r="K132" s="11">
        <v>9</v>
      </c>
      <c r="L132" s="11">
        <v>6</v>
      </c>
      <c r="M132" s="11">
        <v>3</v>
      </c>
      <c r="N132" s="11" t="s">
        <v>44</v>
      </c>
    </row>
    <row r="133" spans="1:14">
      <c r="A133" s="11" t="s">
        <v>20</v>
      </c>
      <c r="B133" s="11" t="s">
        <v>21</v>
      </c>
      <c r="C133" s="11">
        <v>1751921</v>
      </c>
      <c r="D133" s="11" t="s">
        <v>44</v>
      </c>
      <c r="E133" s="22" t="s">
        <v>33</v>
      </c>
      <c r="F133" s="22" t="s">
        <v>24</v>
      </c>
      <c r="G133" s="22" t="s">
        <v>35</v>
      </c>
      <c r="H133" s="22">
        <v>1</v>
      </c>
      <c r="I133" s="22">
        <v>28</v>
      </c>
      <c r="J133" s="22">
        <v>42</v>
      </c>
      <c r="K133" s="11">
        <v>42</v>
      </c>
      <c r="L133" s="11">
        <v>28</v>
      </c>
      <c r="M133" s="11">
        <v>14</v>
      </c>
      <c r="N133" s="11" t="s">
        <v>44</v>
      </c>
    </row>
    <row r="134" spans="1:14">
      <c r="A134" s="11" t="s">
        <v>20</v>
      </c>
      <c r="B134" s="11" t="s">
        <v>21</v>
      </c>
      <c r="C134" s="11">
        <v>1751921</v>
      </c>
      <c r="D134" s="11" t="s">
        <v>44</v>
      </c>
      <c r="E134" s="22" t="s">
        <v>33</v>
      </c>
      <c r="F134" s="22" t="s">
        <v>26</v>
      </c>
      <c r="G134" s="22" t="s">
        <v>36</v>
      </c>
      <c r="H134" s="22">
        <v>1</v>
      </c>
      <c r="I134" s="22">
        <v>18</v>
      </c>
      <c r="J134" s="22">
        <v>27</v>
      </c>
      <c r="K134" s="11">
        <v>27</v>
      </c>
      <c r="L134" s="11">
        <v>18</v>
      </c>
      <c r="M134" s="11">
        <v>9</v>
      </c>
      <c r="N134" s="11" t="s">
        <v>44</v>
      </c>
    </row>
    <row r="135" spans="1:14">
      <c r="A135" s="11" t="s">
        <v>20</v>
      </c>
      <c r="B135" s="11" t="s">
        <v>21</v>
      </c>
      <c r="C135" s="11">
        <v>1751944</v>
      </c>
      <c r="D135" s="11" t="s">
        <v>45</v>
      </c>
      <c r="E135" s="22" t="s">
        <v>30</v>
      </c>
      <c r="F135" s="22" t="s">
        <v>24</v>
      </c>
      <c r="G135" s="22" t="s">
        <v>35</v>
      </c>
      <c r="H135" s="22">
        <v>1</v>
      </c>
      <c r="I135" s="22">
        <v>8</v>
      </c>
      <c r="J135" s="22">
        <v>12</v>
      </c>
      <c r="K135" s="11">
        <v>12</v>
      </c>
      <c r="L135" s="11">
        <v>8</v>
      </c>
      <c r="M135" s="11">
        <v>4</v>
      </c>
      <c r="N135" s="11" t="s">
        <v>45</v>
      </c>
    </row>
    <row r="136" spans="1:14">
      <c r="A136" s="11" t="s">
        <v>20</v>
      </c>
      <c r="B136" s="11" t="s">
        <v>21</v>
      </c>
      <c r="C136" s="11">
        <v>1751944</v>
      </c>
      <c r="D136" s="11" t="s">
        <v>45</v>
      </c>
      <c r="E136" s="22" t="s">
        <v>30</v>
      </c>
      <c r="F136" s="22" t="s">
        <v>26</v>
      </c>
      <c r="G136" s="22" t="s">
        <v>36</v>
      </c>
      <c r="H136" s="22">
        <v>1</v>
      </c>
      <c r="I136" s="22">
        <v>6</v>
      </c>
      <c r="J136" s="22">
        <v>9</v>
      </c>
      <c r="K136" s="11">
        <v>9</v>
      </c>
      <c r="L136" s="11">
        <v>6</v>
      </c>
      <c r="M136" s="11">
        <v>3</v>
      </c>
      <c r="N136" s="11" t="s">
        <v>45</v>
      </c>
    </row>
    <row r="137" spans="1:14">
      <c r="A137" s="11" t="s">
        <v>20</v>
      </c>
      <c r="B137" s="11" t="s">
        <v>21</v>
      </c>
      <c r="C137" s="11">
        <v>1751943</v>
      </c>
      <c r="D137" s="11" t="s">
        <v>45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24</v>
      </c>
      <c r="J137" s="22">
        <v>36</v>
      </c>
      <c r="K137" s="11">
        <v>36</v>
      </c>
      <c r="L137" s="11">
        <v>24</v>
      </c>
      <c r="M137" s="11">
        <v>12</v>
      </c>
      <c r="N137" s="11" t="s">
        <v>45</v>
      </c>
    </row>
    <row r="138" spans="1:14">
      <c r="A138" s="11" t="s">
        <v>20</v>
      </c>
      <c r="B138" s="11" t="s">
        <v>21</v>
      </c>
      <c r="C138" s="11">
        <v>1751943</v>
      </c>
      <c r="D138" s="11" t="s">
        <v>45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16</v>
      </c>
      <c r="J138" s="22">
        <v>24</v>
      </c>
      <c r="K138" s="11">
        <v>24</v>
      </c>
      <c r="L138" s="11">
        <v>16</v>
      </c>
      <c r="M138" s="11">
        <v>8</v>
      </c>
      <c r="N138" s="11" t="s">
        <v>45</v>
      </c>
    </row>
    <row r="139" spans="1:14">
      <c r="A139" s="11" t="s">
        <v>20</v>
      </c>
      <c r="B139" s="11" t="s">
        <v>21</v>
      </c>
      <c r="C139" s="11">
        <v>1751951</v>
      </c>
      <c r="D139" s="11" t="s">
        <v>46</v>
      </c>
      <c r="E139" s="22" t="s">
        <v>30</v>
      </c>
      <c r="F139" s="22" t="s">
        <v>24</v>
      </c>
      <c r="G139" s="22" t="s">
        <v>35</v>
      </c>
      <c r="H139" s="22">
        <v>1</v>
      </c>
      <c r="I139" s="22">
        <v>14</v>
      </c>
      <c r="J139" s="22">
        <v>21</v>
      </c>
      <c r="K139" s="11">
        <v>21</v>
      </c>
      <c r="L139" s="11">
        <v>14</v>
      </c>
      <c r="M139" s="11">
        <v>7</v>
      </c>
      <c r="N139" s="11" t="s">
        <v>46</v>
      </c>
    </row>
    <row r="140" spans="1:14">
      <c r="A140" s="11" t="s">
        <v>20</v>
      </c>
      <c r="B140" s="11" t="s">
        <v>21</v>
      </c>
      <c r="C140" s="11">
        <v>1751951</v>
      </c>
      <c r="D140" s="11" t="s">
        <v>46</v>
      </c>
      <c r="E140" s="22" t="s">
        <v>30</v>
      </c>
      <c r="F140" s="22" t="s">
        <v>26</v>
      </c>
      <c r="G140" s="22" t="s">
        <v>36</v>
      </c>
      <c r="H140" s="22">
        <v>1</v>
      </c>
      <c r="I140" s="22">
        <v>10</v>
      </c>
      <c r="J140" s="22">
        <v>15</v>
      </c>
      <c r="K140" s="11">
        <v>15</v>
      </c>
      <c r="L140" s="11">
        <v>10</v>
      </c>
      <c r="M140" s="11">
        <v>5</v>
      </c>
      <c r="N140" s="11" t="s">
        <v>46</v>
      </c>
    </row>
    <row r="141" spans="1:14">
      <c r="A141" s="11" t="s">
        <v>20</v>
      </c>
      <c r="B141" s="11" t="s">
        <v>21</v>
      </c>
      <c r="C141" s="11">
        <v>1751950</v>
      </c>
      <c r="D141" s="11" t="s">
        <v>46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42</v>
      </c>
      <c r="J141" s="22">
        <v>63</v>
      </c>
      <c r="K141" s="11">
        <v>63</v>
      </c>
      <c r="L141" s="11">
        <v>42</v>
      </c>
      <c r="M141" s="11">
        <v>21</v>
      </c>
      <c r="N141" s="11" t="s">
        <v>46</v>
      </c>
    </row>
    <row r="142" spans="1:14">
      <c r="A142" s="11" t="s">
        <v>20</v>
      </c>
      <c r="B142" s="11" t="s">
        <v>21</v>
      </c>
      <c r="C142" s="11">
        <v>1751950</v>
      </c>
      <c r="D142" s="11" t="s">
        <v>46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28</v>
      </c>
      <c r="J142" s="22">
        <v>42</v>
      </c>
      <c r="K142" s="11">
        <v>42</v>
      </c>
      <c r="L142" s="11">
        <v>28</v>
      </c>
      <c r="M142" s="11">
        <v>14</v>
      </c>
      <c r="N142" s="11" t="s">
        <v>46</v>
      </c>
    </row>
    <row r="143" spans="1:14">
      <c r="A143" s="11" t="s">
        <v>20</v>
      </c>
      <c r="B143" s="11" t="s">
        <v>21</v>
      </c>
      <c r="C143" s="11">
        <v>1751917</v>
      </c>
      <c r="D143" s="11" t="s">
        <v>47</v>
      </c>
      <c r="E143" s="22" t="s">
        <v>23</v>
      </c>
      <c r="F143" s="22" t="s">
        <v>24</v>
      </c>
      <c r="G143" s="22" t="s">
        <v>48</v>
      </c>
      <c r="H143" s="22">
        <v>1</v>
      </c>
      <c r="I143" s="22">
        <v>14</v>
      </c>
      <c r="J143" s="22">
        <v>21</v>
      </c>
      <c r="K143" s="11">
        <v>21</v>
      </c>
      <c r="L143" s="11">
        <v>14</v>
      </c>
      <c r="M143" s="11">
        <v>7</v>
      </c>
      <c r="N143" s="11" t="s">
        <v>47</v>
      </c>
    </row>
    <row r="144" spans="1:14">
      <c r="A144" s="11" t="s">
        <v>20</v>
      </c>
      <c r="B144" s="11" t="s">
        <v>21</v>
      </c>
      <c r="C144" s="11">
        <v>1751917</v>
      </c>
      <c r="D144" s="11" t="s">
        <v>47</v>
      </c>
      <c r="E144" s="22" t="s">
        <v>23</v>
      </c>
      <c r="F144" s="22" t="s">
        <v>26</v>
      </c>
      <c r="G144" s="22" t="s">
        <v>49</v>
      </c>
      <c r="H144" s="22">
        <v>1</v>
      </c>
      <c r="I144" s="22">
        <v>10</v>
      </c>
      <c r="J144" s="22">
        <v>15</v>
      </c>
      <c r="K144" s="11">
        <v>15</v>
      </c>
      <c r="L144" s="11">
        <v>10</v>
      </c>
      <c r="M144" s="11">
        <v>5</v>
      </c>
      <c r="N144" s="11" t="s">
        <v>47</v>
      </c>
    </row>
    <row r="145" spans="1:14">
      <c r="A145" s="11" t="s">
        <v>20</v>
      </c>
      <c r="B145" s="11" t="s">
        <v>21</v>
      </c>
      <c r="C145" s="11">
        <v>1751916</v>
      </c>
      <c r="D145" s="11" t="s">
        <v>47</v>
      </c>
      <c r="E145" s="22" t="s">
        <v>28</v>
      </c>
      <c r="F145" s="22" t="s">
        <v>24</v>
      </c>
      <c r="G145" s="22" t="s">
        <v>48</v>
      </c>
      <c r="H145" s="22">
        <v>1</v>
      </c>
      <c r="I145" s="22">
        <v>42</v>
      </c>
      <c r="J145" s="22">
        <v>63</v>
      </c>
      <c r="K145" s="11">
        <v>63</v>
      </c>
      <c r="L145" s="11">
        <v>42</v>
      </c>
      <c r="M145" s="11">
        <v>21</v>
      </c>
      <c r="N145" s="11" t="s">
        <v>47</v>
      </c>
    </row>
    <row r="146" spans="1:14">
      <c r="A146" s="11" t="s">
        <v>20</v>
      </c>
      <c r="B146" s="11" t="s">
        <v>21</v>
      </c>
      <c r="C146" s="11">
        <v>1751916</v>
      </c>
      <c r="D146" s="11" t="s">
        <v>47</v>
      </c>
      <c r="E146" s="22" t="s">
        <v>28</v>
      </c>
      <c r="F146" s="22" t="s">
        <v>26</v>
      </c>
      <c r="G146" s="22" t="s">
        <v>49</v>
      </c>
      <c r="H146" s="22">
        <v>1</v>
      </c>
      <c r="I146" s="22">
        <v>28</v>
      </c>
      <c r="J146" s="22">
        <v>42</v>
      </c>
      <c r="K146" s="11">
        <v>42</v>
      </c>
      <c r="L146" s="11">
        <v>28</v>
      </c>
      <c r="M146" s="11">
        <v>14</v>
      </c>
      <c r="N146" s="11" t="s">
        <v>47</v>
      </c>
    </row>
    <row r="147" spans="1:14">
      <c r="A147" s="11" t="s">
        <v>20</v>
      </c>
      <c r="B147" s="11" t="s">
        <v>21</v>
      </c>
      <c r="C147" s="11">
        <v>1751919</v>
      </c>
      <c r="D147" s="11" t="s">
        <v>50</v>
      </c>
      <c r="E147" s="22" t="s">
        <v>23</v>
      </c>
      <c r="F147" s="22" t="s">
        <v>24</v>
      </c>
      <c r="G147" s="22" t="s">
        <v>51</v>
      </c>
      <c r="H147" s="22">
        <v>1</v>
      </c>
      <c r="I147" s="22">
        <v>18</v>
      </c>
      <c r="J147" s="22">
        <v>27</v>
      </c>
      <c r="K147" s="11">
        <v>27</v>
      </c>
      <c r="L147" s="11">
        <v>18</v>
      </c>
      <c r="M147" s="11">
        <v>9</v>
      </c>
      <c r="N147" s="11" t="s">
        <v>50</v>
      </c>
    </row>
    <row r="148" spans="1:14">
      <c r="A148" s="11" t="s">
        <v>20</v>
      </c>
      <c r="B148" s="11" t="s">
        <v>21</v>
      </c>
      <c r="C148" s="11">
        <v>1751919</v>
      </c>
      <c r="D148" s="11" t="s">
        <v>50</v>
      </c>
      <c r="E148" s="22" t="s">
        <v>23</v>
      </c>
      <c r="F148" s="22" t="s">
        <v>26</v>
      </c>
      <c r="G148" s="22" t="s">
        <v>52</v>
      </c>
      <c r="H148" s="22">
        <v>1</v>
      </c>
      <c r="I148" s="22">
        <v>12</v>
      </c>
      <c r="J148" s="22">
        <v>18</v>
      </c>
      <c r="K148" s="11">
        <v>18</v>
      </c>
      <c r="L148" s="11">
        <v>12</v>
      </c>
      <c r="M148" s="11">
        <v>6</v>
      </c>
      <c r="N148" s="11" t="s">
        <v>50</v>
      </c>
    </row>
    <row r="149" spans="1:14">
      <c r="A149" s="11" t="s">
        <v>20</v>
      </c>
      <c r="B149" s="11" t="s">
        <v>21</v>
      </c>
      <c r="C149" s="11">
        <v>1751918</v>
      </c>
      <c r="D149" s="11" t="s">
        <v>50</v>
      </c>
      <c r="E149" s="22" t="s">
        <v>28</v>
      </c>
      <c r="F149" s="22" t="s">
        <v>24</v>
      </c>
      <c r="G149" s="22" t="s">
        <v>51</v>
      </c>
      <c r="H149" s="22">
        <v>1</v>
      </c>
      <c r="I149" s="22">
        <v>54</v>
      </c>
      <c r="J149" s="22">
        <v>81</v>
      </c>
      <c r="K149" s="11">
        <v>81</v>
      </c>
      <c r="L149" s="11">
        <v>54</v>
      </c>
      <c r="M149" s="11">
        <v>27</v>
      </c>
      <c r="N149" s="11" t="s">
        <v>50</v>
      </c>
    </row>
    <row r="150" spans="1:14">
      <c r="A150" s="11" t="s">
        <v>20</v>
      </c>
      <c r="B150" s="11" t="s">
        <v>21</v>
      </c>
      <c r="C150" s="11">
        <v>1751918</v>
      </c>
      <c r="D150" s="11" t="s">
        <v>50</v>
      </c>
      <c r="E150" s="22" t="s">
        <v>28</v>
      </c>
      <c r="F150" s="22" t="s">
        <v>26</v>
      </c>
      <c r="G150" s="22" t="s">
        <v>52</v>
      </c>
      <c r="H150" s="22">
        <v>1</v>
      </c>
      <c r="I150" s="22">
        <v>38</v>
      </c>
      <c r="J150" s="22">
        <v>57</v>
      </c>
      <c r="K150" s="11">
        <v>57</v>
      </c>
      <c r="L150" s="11">
        <v>38</v>
      </c>
      <c r="M150" s="11">
        <v>19</v>
      </c>
      <c r="N150" s="11" t="s">
        <v>50</v>
      </c>
    </row>
    <row r="151" spans="1:14">
      <c r="A151" s="11" t="s">
        <v>20</v>
      </c>
      <c r="B151" s="11" t="s">
        <v>21</v>
      </c>
      <c r="C151" s="11">
        <v>1751925</v>
      </c>
      <c r="D151" s="11" t="s">
        <v>53</v>
      </c>
      <c r="E151" s="22" t="s">
        <v>33</v>
      </c>
      <c r="F151" s="22" t="s">
        <v>24</v>
      </c>
      <c r="G151" s="22" t="s">
        <v>35</v>
      </c>
      <c r="H151" s="22">
        <v>1</v>
      </c>
      <c r="I151" s="22">
        <v>34</v>
      </c>
      <c r="J151" s="22">
        <v>51</v>
      </c>
      <c r="K151" s="11">
        <v>51</v>
      </c>
      <c r="L151" s="11">
        <v>34</v>
      </c>
      <c r="M151" s="11">
        <v>17</v>
      </c>
      <c r="N151" s="11" t="s">
        <v>53</v>
      </c>
    </row>
    <row r="152" spans="1:14">
      <c r="A152" s="11" t="s">
        <v>20</v>
      </c>
      <c r="B152" s="11" t="s">
        <v>21</v>
      </c>
      <c r="C152" s="11">
        <v>1751925</v>
      </c>
      <c r="D152" s="11" t="s">
        <v>53</v>
      </c>
      <c r="E152" s="22" t="s">
        <v>33</v>
      </c>
      <c r="F152" s="22" t="s">
        <v>26</v>
      </c>
      <c r="G152" s="22" t="s">
        <v>36</v>
      </c>
      <c r="H152" s="22">
        <v>1</v>
      </c>
      <c r="I152" s="22">
        <v>22</v>
      </c>
      <c r="J152" s="22">
        <v>33</v>
      </c>
      <c r="K152" s="11">
        <v>33</v>
      </c>
      <c r="L152" s="11">
        <v>22</v>
      </c>
      <c r="M152" s="11">
        <v>11</v>
      </c>
      <c r="N152" s="11" t="s">
        <v>53</v>
      </c>
    </row>
    <row r="153" spans="1:14">
      <c r="A153" s="11" t="s">
        <v>20</v>
      </c>
      <c r="B153" s="11" t="s">
        <v>21</v>
      </c>
      <c r="C153" s="11">
        <v>1751935</v>
      </c>
      <c r="D153" s="11" t="s">
        <v>54</v>
      </c>
      <c r="E153" s="22" t="s">
        <v>33</v>
      </c>
      <c r="F153" s="22" t="s">
        <v>24</v>
      </c>
      <c r="G153" s="22" t="s">
        <v>35</v>
      </c>
      <c r="H153" s="22">
        <v>1</v>
      </c>
      <c r="I153" s="22">
        <v>34</v>
      </c>
      <c r="J153" s="22">
        <v>51</v>
      </c>
      <c r="K153" s="11">
        <v>51</v>
      </c>
      <c r="L153" s="11">
        <v>34</v>
      </c>
      <c r="M153" s="11">
        <v>17</v>
      </c>
      <c r="N153" s="11" t="s">
        <v>54</v>
      </c>
    </row>
    <row r="154" spans="1:14">
      <c r="A154" s="11" t="s">
        <v>20</v>
      </c>
      <c r="B154" s="11" t="s">
        <v>21</v>
      </c>
      <c r="C154" s="11">
        <v>1751935</v>
      </c>
      <c r="D154" s="11" t="s">
        <v>54</v>
      </c>
      <c r="E154" s="22" t="s">
        <v>33</v>
      </c>
      <c r="F154" s="22" t="s">
        <v>26</v>
      </c>
      <c r="G154" s="22" t="s">
        <v>36</v>
      </c>
      <c r="H154" s="22">
        <v>1</v>
      </c>
      <c r="I154" s="22">
        <v>22</v>
      </c>
      <c r="J154" s="22">
        <v>33</v>
      </c>
      <c r="K154" s="11">
        <v>33</v>
      </c>
      <c r="L154" s="11">
        <v>22</v>
      </c>
      <c r="M154" s="11">
        <v>11</v>
      </c>
      <c r="N154" s="11" t="s">
        <v>54</v>
      </c>
    </row>
    <row r="155" spans="1:14">
      <c r="A155" s="11" t="s">
        <v>20</v>
      </c>
      <c r="B155" s="11" t="s">
        <v>21</v>
      </c>
      <c r="C155" s="11">
        <v>1751937</v>
      </c>
      <c r="D155" s="11" t="s">
        <v>55</v>
      </c>
      <c r="E155" s="22" t="s">
        <v>33</v>
      </c>
      <c r="F155" s="22" t="s">
        <v>24</v>
      </c>
      <c r="G155" s="22" t="s">
        <v>35</v>
      </c>
      <c r="H155" s="22">
        <v>1</v>
      </c>
      <c r="I155" s="22">
        <v>34</v>
      </c>
      <c r="J155" s="22">
        <v>51</v>
      </c>
      <c r="K155" s="11">
        <v>51</v>
      </c>
      <c r="L155" s="11">
        <v>34</v>
      </c>
      <c r="M155" s="11">
        <v>17</v>
      </c>
      <c r="N155" s="11" t="s">
        <v>55</v>
      </c>
    </row>
    <row r="156" spans="1:14">
      <c r="A156" s="11" t="s">
        <v>20</v>
      </c>
      <c r="B156" s="11" t="s">
        <v>21</v>
      </c>
      <c r="C156" s="11">
        <v>1751937</v>
      </c>
      <c r="D156" s="11" t="s">
        <v>55</v>
      </c>
      <c r="E156" s="22" t="s">
        <v>33</v>
      </c>
      <c r="F156" s="22" t="s">
        <v>26</v>
      </c>
      <c r="G156" s="22" t="s">
        <v>36</v>
      </c>
      <c r="H156" s="22">
        <v>1</v>
      </c>
      <c r="I156" s="22">
        <v>22</v>
      </c>
      <c r="J156" s="22">
        <v>33</v>
      </c>
      <c r="K156" s="11">
        <v>33</v>
      </c>
      <c r="L156" s="11">
        <v>22</v>
      </c>
      <c r="M156" s="11">
        <v>11</v>
      </c>
      <c r="N156" s="11" t="s">
        <v>55</v>
      </c>
    </row>
    <row r="157" spans="1:14">
      <c r="A157" s="11" t="s">
        <v>20</v>
      </c>
      <c r="B157" s="11" t="s">
        <v>21</v>
      </c>
      <c r="C157" s="11">
        <v>1751945</v>
      </c>
      <c r="D157" s="11" t="s">
        <v>56</v>
      </c>
      <c r="E157" s="22" t="s">
        <v>33</v>
      </c>
      <c r="F157" s="22" t="s">
        <v>24</v>
      </c>
      <c r="G157" s="22" t="s">
        <v>35</v>
      </c>
      <c r="H157" s="22">
        <v>1</v>
      </c>
      <c r="I157" s="22">
        <v>2</v>
      </c>
      <c r="J157" s="22">
        <v>3</v>
      </c>
      <c r="K157" s="11">
        <v>3</v>
      </c>
      <c r="L157" s="11">
        <v>2</v>
      </c>
      <c r="M157" s="11">
        <v>1</v>
      </c>
      <c r="N157" s="11" t="s">
        <v>56</v>
      </c>
    </row>
    <row r="158" spans="1:14">
      <c r="A158" s="11" t="s">
        <v>20</v>
      </c>
      <c r="B158" s="11" t="s">
        <v>21</v>
      </c>
      <c r="C158" s="11">
        <v>1751945</v>
      </c>
      <c r="D158" s="11" t="s">
        <v>56</v>
      </c>
      <c r="E158" s="22" t="s">
        <v>33</v>
      </c>
      <c r="F158" s="22" t="s">
        <v>26</v>
      </c>
      <c r="G158" s="22" t="s">
        <v>36</v>
      </c>
      <c r="H158" s="22">
        <v>1</v>
      </c>
      <c r="I158" s="22">
        <v>2</v>
      </c>
      <c r="J158" s="22">
        <v>3</v>
      </c>
      <c r="K158" s="11">
        <v>3</v>
      </c>
      <c r="L158" s="11">
        <v>2</v>
      </c>
      <c r="M158" s="11">
        <v>1</v>
      </c>
      <c r="N158" s="11" t="s">
        <v>56</v>
      </c>
    </row>
    <row r="159" spans="1:14">
      <c r="A159" s="11" t="s">
        <v>20</v>
      </c>
      <c r="B159" s="11" t="s">
        <v>21</v>
      </c>
      <c r="C159" s="11">
        <v>1751895</v>
      </c>
      <c r="D159" s="11" t="s">
        <v>57</v>
      </c>
      <c r="E159" s="22" t="s">
        <v>58</v>
      </c>
      <c r="F159" s="22" t="s">
        <v>24</v>
      </c>
      <c r="G159" s="22" t="s">
        <v>59</v>
      </c>
      <c r="H159" s="22">
        <v>1</v>
      </c>
      <c r="I159" s="22">
        <v>544</v>
      </c>
      <c r="J159" s="22">
        <v>816</v>
      </c>
      <c r="K159" s="11">
        <v>816</v>
      </c>
      <c r="L159" s="11">
        <v>544</v>
      </c>
      <c r="M159" s="11">
        <v>272</v>
      </c>
      <c r="N159" s="11" t="s">
        <v>60</v>
      </c>
    </row>
    <row r="160" spans="1:14">
      <c r="A160" s="11" t="s">
        <v>20</v>
      </c>
      <c r="B160" s="11" t="s">
        <v>21</v>
      </c>
      <c r="C160" s="11">
        <v>1751895</v>
      </c>
      <c r="D160" s="11" t="s">
        <v>57</v>
      </c>
      <c r="E160" s="22" t="s">
        <v>58</v>
      </c>
      <c r="F160" s="22" t="s">
        <v>26</v>
      </c>
      <c r="G160" s="22" t="s">
        <v>61</v>
      </c>
      <c r="H160" s="22">
        <v>1</v>
      </c>
      <c r="I160" s="22">
        <v>362</v>
      </c>
      <c r="J160" s="22">
        <v>543</v>
      </c>
      <c r="K160" s="11">
        <v>543</v>
      </c>
      <c r="L160" s="11">
        <v>362</v>
      </c>
      <c r="M160" s="11">
        <v>181</v>
      </c>
      <c r="N160" s="11" t="s">
        <v>60</v>
      </c>
    </row>
    <row r="161" spans="1:14">
      <c r="A161" s="11" t="s">
        <v>20</v>
      </c>
      <c r="B161" s="11" t="s">
        <v>21</v>
      </c>
      <c r="C161" s="11">
        <v>1751894</v>
      </c>
      <c r="D161" s="11" t="s">
        <v>57</v>
      </c>
      <c r="E161" s="22" t="s">
        <v>62</v>
      </c>
      <c r="F161" s="22" t="s">
        <v>24</v>
      </c>
      <c r="G161" s="22" t="s">
        <v>59</v>
      </c>
      <c r="H161" s="22">
        <v>1</v>
      </c>
      <c r="I161" s="22">
        <v>362</v>
      </c>
      <c r="J161" s="22">
        <v>543</v>
      </c>
      <c r="K161" s="11">
        <v>543</v>
      </c>
      <c r="L161" s="11">
        <v>362</v>
      </c>
      <c r="M161" s="11">
        <v>181</v>
      </c>
      <c r="N161" s="11" t="s">
        <v>60</v>
      </c>
    </row>
    <row r="162" spans="1:14">
      <c r="A162" s="11" t="s">
        <v>20</v>
      </c>
      <c r="B162" s="11" t="s">
        <v>21</v>
      </c>
      <c r="C162" s="11">
        <v>1751894</v>
      </c>
      <c r="D162" s="11" t="s">
        <v>57</v>
      </c>
      <c r="E162" s="22" t="s">
        <v>62</v>
      </c>
      <c r="F162" s="22" t="s">
        <v>26</v>
      </c>
      <c r="G162" s="22" t="s">
        <v>61</v>
      </c>
      <c r="H162" s="22">
        <v>1</v>
      </c>
      <c r="I162" s="22">
        <v>180</v>
      </c>
      <c r="J162" s="22">
        <v>270</v>
      </c>
      <c r="K162" s="11">
        <v>270</v>
      </c>
      <c r="L162" s="11">
        <v>180</v>
      </c>
      <c r="M162" s="11">
        <v>90</v>
      </c>
      <c r="N162" s="11" t="s">
        <v>60</v>
      </c>
    </row>
    <row r="163" spans="1:14">
      <c r="A163" s="11" t="s">
        <v>20</v>
      </c>
      <c r="B163" s="11" t="s">
        <v>21</v>
      </c>
      <c r="C163" s="11">
        <v>1751893</v>
      </c>
      <c r="D163" s="11" t="s">
        <v>57</v>
      </c>
      <c r="E163" s="22" t="s">
        <v>63</v>
      </c>
      <c r="F163" s="22" t="s">
        <v>24</v>
      </c>
      <c r="G163" s="22" t="s">
        <v>59</v>
      </c>
      <c r="H163" s="22">
        <v>1</v>
      </c>
      <c r="I163" s="22">
        <v>1058</v>
      </c>
      <c r="J163" s="22">
        <v>1587</v>
      </c>
      <c r="K163" s="11">
        <v>1587</v>
      </c>
      <c r="L163" s="11">
        <v>1058</v>
      </c>
      <c r="M163" s="11">
        <v>529</v>
      </c>
      <c r="N163" s="11" t="s">
        <v>60</v>
      </c>
    </row>
    <row r="164" spans="1:14">
      <c r="A164" s="11" t="s">
        <v>20</v>
      </c>
      <c r="B164" s="11" t="s">
        <v>21</v>
      </c>
      <c r="C164" s="11">
        <v>1751893</v>
      </c>
      <c r="D164" s="11" t="s">
        <v>57</v>
      </c>
      <c r="E164" s="22" t="s">
        <v>63</v>
      </c>
      <c r="F164" s="22" t="s">
        <v>26</v>
      </c>
      <c r="G164" s="22" t="s">
        <v>61</v>
      </c>
      <c r="H164" s="22">
        <v>1</v>
      </c>
      <c r="I164" s="22">
        <v>804</v>
      </c>
      <c r="J164" s="22">
        <v>1206</v>
      </c>
      <c r="K164" s="11">
        <v>1206</v>
      </c>
      <c r="L164" s="11">
        <v>804</v>
      </c>
      <c r="M164" s="11">
        <v>402</v>
      </c>
      <c r="N164" s="11" t="s">
        <v>60</v>
      </c>
    </row>
    <row r="165" spans="1:14">
      <c r="A165" s="11" t="s">
        <v>20</v>
      </c>
      <c r="B165" s="11" t="s">
        <v>21</v>
      </c>
      <c r="C165" s="11">
        <v>1751892</v>
      </c>
      <c r="D165" s="11" t="s">
        <v>64</v>
      </c>
      <c r="E165" s="22" t="s">
        <v>58</v>
      </c>
      <c r="F165" s="22" t="s">
        <v>24</v>
      </c>
      <c r="G165" s="22" t="s">
        <v>65</v>
      </c>
      <c r="H165" s="22">
        <v>1</v>
      </c>
      <c r="I165" s="22">
        <v>148</v>
      </c>
      <c r="J165" s="22" t="s">
        <v>66</v>
      </c>
      <c r="K165" s="11" t="s">
        <v>66</v>
      </c>
      <c r="L165" s="11" t="s">
        <v>66</v>
      </c>
      <c r="M165" s="11" t="s">
        <v>66</v>
      </c>
      <c r="N165" s="11" t="s">
        <v>67</v>
      </c>
    </row>
    <row r="166" spans="1:14">
      <c r="A166" s="11" t="s">
        <v>20</v>
      </c>
      <c r="B166" s="11" t="s">
        <v>21</v>
      </c>
      <c r="C166" s="11">
        <v>1751892</v>
      </c>
      <c r="D166" s="11" t="s">
        <v>64</v>
      </c>
      <c r="E166" s="22" t="s">
        <v>58</v>
      </c>
      <c r="F166" s="22" t="s">
        <v>24</v>
      </c>
      <c r="G166" s="22" t="s">
        <v>68</v>
      </c>
      <c r="H166" s="22">
        <v>1</v>
      </c>
      <c r="I166" s="22" t="s">
        <v>66</v>
      </c>
      <c r="J166" s="22">
        <v>222</v>
      </c>
      <c r="K166" s="11" t="s">
        <v>66</v>
      </c>
      <c r="L166" s="11" t="s">
        <v>66</v>
      </c>
      <c r="M166" s="11" t="s">
        <v>66</v>
      </c>
      <c r="N166" s="11" t="s">
        <v>67</v>
      </c>
    </row>
    <row r="167" spans="1:14">
      <c r="A167" s="11" t="s">
        <v>20</v>
      </c>
      <c r="B167" s="11" t="s">
        <v>21</v>
      </c>
      <c r="C167" s="11">
        <v>1751892</v>
      </c>
      <c r="D167" s="11" t="s">
        <v>64</v>
      </c>
      <c r="E167" s="22" t="s">
        <v>58</v>
      </c>
      <c r="F167" s="22" t="s">
        <v>24</v>
      </c>
      <c r="G167" s="22" t="s">
        <v>69</v>
      </c>
      <c r="H167" s="22">
        <v>1</v>
      </c>
      <c r="I167" s="22" t="s">
        <v>66</v>
      </c>
      <c r="J167" s="22" t="s">
        <v>66</v>
      </c>
      <c r="K167" s="11">
        <v>222</v>
      </c>
      <c r="L167" s="11" t="s">
        <v>66</v>
      </c>
      <c r="M167" s="11" t="s">
        <v>66</v>
      </c>
      <c r="N167" s="11" t="s">
        <v>67</v>
      </c>
    </row>
    <row r="168" spans="1:14">
      <c r="A168" s="11" t="s">
        <v>20</v>
      </c>
      <c r="B168" s="11" t="s">
        <v>21</v>
      </c>
      <c r="C168" s="11">
        <v>1751892</v>
      </c>
      <c r="D168" s="11" t="s">
        <v>64</v>
      </c>
      <c r="E168" s="22" t="s">
        <v>58</v>
      </c>
      <c r="F168" s="22" t="s">
        <v>24</v>
      </c>
      <c r="G168" s="22" t="s">
        <v>70</v>
      </c>
      <c r="H168" s="22">
        <v>1</v>
      </c>
      <c r="I168" s="22" t="s">
        <v>66</v>
      </c>
      <c r="J168" s="22" t="s">
        <v>66</v>
      </c>
      <c r="K168" s="11" t="s">
        <v>66</v>
      </c>
      <c r="L168" s="11">
        <v>148</v>
      </c>
      <c r="M168" s="11" t="s">
        <v>66</v>
      </c>
      <c r="N168" s="11" t="s">
        <v>67</v>
      </c>
    </row>
    <row r="169" spans="1:14">
      <c r="A169" s="11" t="s">
        <v>20</v>
      </c>
      <c r="B169" s="11" t="s">
        <v>21</v>
      </c>
      <c r="C169" s="11">
        <v>1751892</v>
      </c>
      <c r="D169" s="11" t="s">
        <v>64</v>
      </c>
      <c r="E169" s="22" t="s">
        <v>58</v>
      </c>
      <c r="F169" s="22" t="s">
        <v>24</v>
      </c>
      <c r="G169" s="22" t="s">
        <v>71</v>
      </c>
      <c r="H169" s="22">
        <v>1</v>
      </c>
      <c r="I169" s="22" t="s">
        <v>66</v>
      </c>
      <c r="J169" s="22" t="s">
        <v>66</v>
      </c>
      <c r="K169" s="11" t="s">
        <v>66</v>
      </c>
      <c r="L169" s="11" t="s">
        <v>66</v>
      </c>
      <c r="M169" s="11">
        <v>74</v>
      </c>
      <c r="N169" s="11" t="s">
        <v>67</v>
      </c>
    </row>
    <row r="170" spans="1:14">
      <c r="A170" s="11" t="s">
        <v>20</v>
      </c>
      <c r="B170" s="11" t="s">
        <v>21</v>
      </c>
      <c r="C170" s="11">
        <v>1751892</v>
      </c>
      <c r="D170" s="11" t="s">
        <v>64</v>
      </c>
      <c r="E170" s="22" t="s">
        <v>58</v>
      </c>
      <c r="F170" s="22" t="s">
        <v>26</v>
      </c>
      <c r="G170" s="22" t="s">
        <v>72</v>
      </c>
      <c r="H170" s="22">
        <v>1</v>
      </c>
      <c r="I170" s="22">
        <v>102</v>
      </c>
      <c r="J170" s="22" t="s">
        <v>66</v>
      </c>
      <c r="K170" s="11" t="s">
        <v>66</v>
      </c>
      <c r="L170" s="11" t="s">
        <v>66</v>
      </c>
      <c r="M170" s="11" t="s">
        <v>66</v>
      </c>
      <c r="N170" s="11" t="s">
        <v>67</v>
      </c>
    </row>
    <row r="171" spans="1:14">
      <c r="A171" s="11" t="s">
        <v>20</v>
      </c>
      <c r="B171" s="11" t="s">
        <v>21</v>
      </c>
      <c r="C171" s="11">
        <v>1751892</v>
      </c>
      <c r="D171" s="11" t="s">
        <v>64</v>
      </c>
      <c r="E171" s="22" t="s">
        <v>58</v>
      </c>
      <c r="F171" s="22" t="s">
        <v>26</v>
      </c>
      <c r="G171" s="22" t="s">
        <v>73</v>
      </c>
      <c r="H171" s="22">
        <v>1</v>
      </c>
      <c r="I171" s="22" t="s">
        <v>66</v>
      </c>
      <c r="J171" s="22">
        <v>150</v>
      </c>
      <c r="K171" s="11" t="s">
        <v>66</v>
      </c>
      <c r="L171" s="11" t="s">
        <v>66</v>
      </c>
      <c r="M171" s="11" t="s">
        <v>66</v>
      </c>
      <c r="N171" s="11" t="s">
        <v>67</v>
      </c>
    </row>
    <row r="172" spans="1:14">
      <c r="A172" s="11" t="s">
        <v>20</v>
      </c>
      <c r="B172" s="11" t="s">
        <v>21</v>
      </c>
      <c r="C172" s="11">
        <v>1751892</v>
      </c>
      <c r="D172" s="11" t="s">
        <v>64</v>
      </c>
      <c r="E172" s="22" t="s">
        <v>58</v>
      </c>
      <c r="F172" s="22" t="s">
        <v>26</v>
      </c>
      <c r="G172" s="22" t="s">
        <v>74</v>
      </c>
      <c r="H172" s="22">
        <v>1</v>
      </c>
      <c r="I172" s="22" t="s">
        <v>66</v>
      </c>
      <c r="J172" s="22" t="s">
        <v>66</v>
      </c>
      <c r="K172" s="11">
        <v>150</v>
      </c>
      <c r="L172" s="11" t="s">
        <v>66</v>
      </c>
      <c r="M172" s="11" t="s">
        <v>66</v>
      </c>
      <c r="N172" s="11" t="s">
        <v>67</v>
      </c>
    </row>
    <row r="173" spans="1:14">
      <c r="A173" s="11" t="s">
        <v>20</v>
      </c>
      <c r="B173" s="11" t="s">
        <v>21</v>
      </c>
      <c r="C173" s="11">
        <v>1751892</v>
      </c>
      <c r="D173" s="11" t="s">
        <v>64</v>
      </c>
      <c r="E173" s="22" t="s">
        <v>58</v>
      </c>
      <c r="F173" s="22" t="s">
        <v>26</v>
      </c>
      <c r="G173" s="22" t="s">
        <v>75</v>
      </c>
      <c r="H173" s="22">
        <v>1</v>
      </c>
      <c r="I173" s="22" t="s">
        <v>66</v>
      </c>
      <c r="J173" s="22" t="s">
        <v>66</v>
      </c>
      <c r="K173" s="11" t="s">
        <v>66</v>
      </c>
      <c r="L173" s="11">
        <v>102</v>
      </c>
      <c r="M173" s="11" t="s">
        <v>66</v>
      </c>
      <c r="N173" s="11" t="s">
        <v>67</v>
      </c>
    </row>
    <row r="174" spans="1:14">
      <c r="A174" s="11" t="s">
        <v>20</v>
      </c>
      <c r="B174" s="11" t="s">
        <v>21</v>
      </c>
      <c r="C174" s="11">
        <v>1751892</v>
      </c>
      <c r="D174" s="11" t="s">
        <v>64</v>
      </c>
      <c r="E174" s="22" t="s">
        <v>58</v>
      </c>
      <c r="F174" s="22" t="s">
        <v>26</v>
      </c>
      <c r="G174" s="22" t="s">
        <v>76</v>
      </c>
      <c r="H174" s="22">
        <v>1</v>
      </c>
      <c r="I174" s="22" t="s">
        <v>66</v>
      </c>
      <c r="J174" s="22" t="s">
        <v>66</v>
      </c>
      <c r="K174" s="11" t="s">
        <v>66</v>
      </c>
      <c r="L174" s="11" t="s">
        <v>66</v>
      </c>
      <c r="M174" s="11">
        <v>50</v>
      </c>
      <c r="N174" s="11" t="s">
        <v>67</v>
      </c>
    </row>
  </sheetData>
  <mergeCells count="2">
    <mergeCell ref="A1:R1"/>
    <mergeCell ref="A89:N8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7"/>
  <sheetViews>
    <sheetView zoomScale="70" zoomScaleNormal="70" topLeftCell="C59" workbookViewId="0">
      <selection activeCell="P132" sqref="P13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2.8181818181818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  <c r="S2" s="12" t="s">
        <v>91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11">
        <v>308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11">
        <v>209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11">
        <v>913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11">
        <v>627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11">
        <v>180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11">
        <v>126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11">
        <v>531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11">
        <v>369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11">
        <v>44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11">
        <v>165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11">
        <v>121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11">
        <v>121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11">
        <v>88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11">
        <v>374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11">
        <v>253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11">
        <v>99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11">
        <v>66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11">
        <v>297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11">
        <v>198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11">
        <v>27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11">
        <v>18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11">
        <v>72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11">
        <v>54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11">
        <v>33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11">
        <v>22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11">
        <v>88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11">
        <v>66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11">
        <v>11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11">
        <v>11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11">
        <v>33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11">
        <v>22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11">
        <v>88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11">
        <v>66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11">
        <v>275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11">
        <v>187</v>
      </c>
      <c r="R38" s="11">
        <v>0</v>
      </c>
      <c r="S38" s="11">
        <v>0</v>
      </c>
    </row>
    <row r="39" spans="1:19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11">
        <v>18</v>
      </c>
      <c r="R39" s="11">
        <v>0</v>
      </c>
      <c r="S39" s="11">
        <v>0</v>
      </c>
    </row>
    <row r="40" spans="1:19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11">
        <v>9</v>
      </c>
      <c r="R40" s="11">
        <v>0</v>
      </c>
      <c r="S40" s="11">
        <v>0</v>
      </c>
    </row>
    <row r="41" spans="1:19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11">
        <v>45</v>
      </c>
      <c r="R41" s="11">
        <v>0</v>
      </c>
      <c r="S41" s="11">
        <v>0</v>
      </c>
    </row>
    <row r="42" spans="1:19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11">
        <v>36</v>
      </c>
      <c r="R42" s="11">
        <v>0</v>
      </c>
      <c r="S42" s="11">
        <v>0</v>
      </c>
    </row>
    <row r="43" spans="1:19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11">
        <v>55</v>
      </c>
      <c r="R43" s="11">
        <v>0</v>
      </c>
      <c r="S43" s="11">
        <v>0</v>
      </c>
    </row>
    <row r="44" spans="1:19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11">
        <v>33</v>
      </c>
      <c r="R44" s="11">
        <v>0</v>
      </c>
      <c r="S44" s="11">
        <v>0</v>
      </c>
    </row>
    <row r="45" spans="1:19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11">
        <v>154</v>
      </c>
      <c r="R45" s="11">
        <v>0</v>
      </c>
      <c r="S45" s="11">
        <v>0</v>
      </c>
    </row>
    <row r="46" spans="1:19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11">
        <v>99</v>
      </c>
      <c r="R46" s="11">
        <v>0</v>
      </c>
      <c r="S46" s="11">
        <v>0</v>
      </c>
    </row>
    <row r="47" spans="1:19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11">
        <v>44</v>
      </c>
      <c r="R47" s="11">
        <v>0</v>
      </c>
      <c r="S47" s="11">
        <v>0</v>
      </c>
    </row>
    <row r="48" spans="1:19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11">
        <v>33</v>
      </c>
      <c r="R48" s="11">
        <v>0</v>
      </c>
      <c r="S48" s="11">
        <v>0</v>
      </c>
    </row>
    <row r="49" spans="1:19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11">
        <v>132</v>
      </c>
      <c r="R49" s="11">
        <v>0</v>
      </c>
      <c r="S49" s="11">
        <v>0</v>
      </c>
    </row>
    <row r="50" spans="1:19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11">
        <v>88</v>
      </c>
      <c r="R50" s="11">
        <v>0</v>
      </c>
      <c r="S50" s="11">
        <v>0</v>
      </c>
    </row>
    <row r="51" spans="1:19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11">
        <v>77</v>
      </c>
      <c r="R51" s="11">
        <v>0</v>
      </c>
      <c r="S51" s="11">
        <v>0</v>
      </c>
    </row>
    <row r="52" spans="1:19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11">
        <v>55</v>
      </c>
      <c r="R52" s="11">
        <v>0</v>
      </c>
      <c r="S52" s="11">
        <v>0</v>
      </c>
    </row>
    <row r="53" spans="1:19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11">
        <v>231</v>
      </c>
      <c r="R53" s="11">
        <v>0</v>
      </c>
      <c r="S53" s="11">
        <v>0</v>
      </c>
    </row>
    <row r="54" spans="1:19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11">
        <v>154</v>
      </c>
      <c r="R54" s="11">
        <v>0</v>
      </c>
      <c r="S54" s="11">
        <v>0</v>
      </c>
    </row>
    <row r="55" spans="1:19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11">
        <v>77</v>
      </c>
      <c r="R55" s="11">
        <v>0</v>
      </c>
      <c r="S55" s="11">
        <v>0</v>
      </c>
    </row>
    <row r="56" spans="1:19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11">
        <v>55</v>
      </c>
      <c r="R56" s="11">
        <v>0</v>
      </c>
      <c r="S56" s="11">
        <v>0</v>
      </c>
    </row>
    <row r="57" spans="1:19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11">
        <v>231</v>
      </c>
      <c r="R57" s="11">
        <v>0</v>
      </c>
      <c r="S57" s="11">
        <v>0</v>
      </c>
    </row>
    <row r="58" spans="1:19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11">
        <v>154</v>
      </c>
      <c r="R58" s="11">
        <v>0</v>
      </c>
      <c r="S58" s="11">
        <v>0</v>
      </c>
    </row>
    <row r="59" spans="1:19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11">
        <v>99</v>
      </c>
      <c r="R59" s="11">
        <v>0</v>
      </c>
      <c r="S59" s="11">
        <v>0</v>
      </c>
    </row>
    <row r="60" spans="1:19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11">
        <v>66</v>
      </c>
      <c r="R60" s="11">
        <v>0</v>
      </c>
      <c r="S60" s="11">
        <v>0</v>
      </c>
    </row>
    <row r="61" spans="1:19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11">
        <v>297</v>
      </c>
      <c r="R61" s="11">
        <v>0</v>
      </c>
      <c r="S61" s="11">
        <v>0</v>
      </c>
    </row>
    <row r="62" spans="1:19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11">
        <v>209</v>
      </c>
      <c r="R62" s="11">
        <v>0</v>
      </c>
      <c r="S62" s="11">
        <v>0</v>
      </c>
    </row>
    <row r="63" spans="1:19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11">
        <v>187</v>
      </c>
      <c r="R63" s="11">
        <v>0</v>
      </c>
      <c r="S63" s="11">
        <v>0</v>
      </c>
    </row>
    <row r="64" spans="1:19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11">
        <v>121</v>
      </c>
      <c r="R64" s="11">
        <v>0</v>
      </c>
      <c r="S64" s="11">
        <v>0</v>
      </c>
    </row>
    <row r="65" spans="1:40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11">
        <v>187</v>
      </c>
      <c r="R65" s="11">
        <v>0</v>
      </c>
      <c r="S65" s="11">
        <v>0</v>
      </c>
    </row>
    <row r="66" spans="1:40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11">
        <v>121</v>
      </c>
      <c r="R66" s="11">
        <v>0</v>
      </c>
      <c r="S66" s="11">
        <v>0</v>
      </c>
    </row>
    <row r="67" spans="1:40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11">
        <v>187</v>
      </c>
      <c r="R67" s="11">
        <v>0</v>
      </c>
      <c r="S67" s="11">
        <v>0</v>
      </c>
    </row>
    <row r="68" spans="1:40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11">
        <v>121</v>
      </c>
      <c r="R68" s="11">
        <v>0</v>
      </c>
      <c r="S68" s="11">
        <v>0</v>
      </c>
    </row>
    <row r="69" spans="1:40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11">
        <v>11</v>
      </c>
      <c r="R69" s="11">
        <v>0</v>
      </c>
      <c r="S69" s="11">
        <v>0</v>
      </c>
    </row>
    <row r="70" spans="1:40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11">
        <v>11</v>
      </c>
      <c r="R70" s="11">
        <v>0</v>
      </c>
      <c r="S70" s="11">
        <v>0</v>
      </c>
    </row>
    <row r="73" spans="1:40">
      <c r="A73" s="12" t="s">
        <v>92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>
      <c r="A74" s="12" t="s">
        <v>79</v>
      </c>
      <c r="B74" s="12" t="s">
        <v>80</v>
      </c>
      <c r="C74" s="12" t="s">
        <v>81</v>
      </c>
      <c r="D74" s="12" t="s">
        <v>4</v>
      </c>
      <c r="E74" s="12" t="s">
        <v>82</v>
      </c>
      <c r="F74" s="12" t="s">
        <v>83</v>
      </c>
      <c r="G74" s="12" t="s">
        <v>84</v>
      </c>
      <c r="H74" s="12" t="s">
        <v>85</v>
      </c>
      <c r="I74" s="12" t="s">
        <v>9</v>
      </c>
      <c r="J74" s="12" t="s">
        <v>10</v>
      </c>
      <c r="K74" s="12" t="s">
        <v>11</v>
      </c>
      <c r="L74" s="12" t="s">
        <v>12</v>
      </c>
      <c r="M74" s="12" t="s">
        <v>13</v>
      </c>
      <c r="N74" s="12" t="s">
        <v>87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hidden="1" spans="1:40">
      <c r="A75" s="11" t="s">
        <v>20</v>
      </c>
      <c r="B75" s="11" t="s">
        <v>21</v>
      </c>
      <c r="C75" s="11">
        <v>1751912</v>
      </c>
      <c r="D75" s="11" t="s">
        <v>22</v>
      </c>
      <c r="E75" s="22" t="s">
        <v>23</v>
      </c>
      <c r="F75" s="22" t="s">
        <v>24</v>
      </c>
      <c r="G75" s="22" t="s">
        <v>25</v>
      </c>
      <c r="H75" s="22">
        <v>1</v>
      </c>
      <c r="I75" s="22">
        <v>56</v>
      </c>
      <c r="J75" s="22">
        <v>84</v>
      </c>
      <c r="K75" s="11">
        <v>84</v>
      </c>
      <c r="L75" s="11">
        <v>56</v>
      </c>
      <c r="M75" s="11">
        <v>28</v>
      </c>
      <c r="N75" s="11" t="s">
        <v>22</v>
      </c>
    </row>
    <row r="76" spans="1:40">
      <c r="A76" s="11" t="s">
        <v>20</v>
      </c>
      <c r="B76" s="11" t="s">
        <v>21</v>
      </c>
      <c r="C76" s="11">
        <v>1751912</v>
      </c>
      <c r="D76" s="11" t="s">
        <v>22</v>
      </c>
      <c r="E76" s="22" t="s">
        <v>23</v>
      </c>
      <c r="F76" s="22" t="s">
        <v>26</v>
      </c>
      <c r="G76" s="22" t="s">
        <v>27</v>
      </c>
      <c r="H76" s="22">
        <v>1</v>
      </c>
      <c r="I76" s="22">
        <v>38</v>
      </c>
      <c r="J76" s="22">
        <v>57</v>
      </c>
      <c r="K76" s="11">
        <v>57</v>
      </c>
      <c r="L76" s="11">
        <v>38</v>
      </c>
      <c r="M76" s="11">
        <v>19</v>
      </c>
      <c r="N76" s="11" t="s">
        <v>22</v>
      </c>
    </row>
    <row r="77" hidden="1" spans="1:40">
      <c r="A77" s="11" t="s">
        <v>20</v>
      </c>
      <c r="B77" s="11" t="s">
        <v>21</v>
      </c>
      <c r="C77" s="11">
        <v>1751910</v>
      </c>
      <c r="D77" s="11" t="s">
        <v>22</v>
      </c>
      <c r="E77" s="22" t="s">
        <v>28</v>
      </c>
      <c r="F77" s="22" t="s">
        <v>24</v>
      </c>
      <c r="G77" s="22" t="s">
        <v>25</v>
      </c>
      <c r="H77" s="22">
        <v>1</v>
      </c>
      <c r="I77" s="22">
        <v>166</v>
      </c>
      <c r="J77" s="22">
        <v>249</v>
      </c>
      <c r="K77" s="11">
        <v>249</v>
      </c>
      <c r="L77" s="11">
        <v>166</v>
      </c>
      <c r="M77" s="11">
        <v>83</v>
      </c>
      <c r="N77" s="11" t="s">
        <v>22</v>
      </c>
    </row>
    <row r="78" spans="1:40">
      <c r="A78" s="11" t="s">
        <v>20</v>
      </c>
      <c r="B78" s="11" t="s">
        <v>21</v>
      </c>
      <c r="C78" s="11">
        <v>1751910</v>
      </c>
      <c r="D78" s="11" t="s">
        <v>22</v>
      </c>
      <c r="E78" s="22" t="s">
        <v>28</v>
      </c>
      <c r="F78" s="22" t="s">
        <v>26</v>
      </c>
      <c r="G78" s="22" t="s">
        <v>27</v>
      </c>
      <c r="H78" s="22">
        <v>1</v>
      </c>
      <c r="I78" s="22">
        <v>114</v>
      </c>
      <c r="J78" s="22">
        <v>171</v>
      </c>
      <c r="K78" s="11">
        <v>171</v>
      </c>
      <c r="L78" s="11">
        <v>114</v>
      </c>
      <c r="M78" s="11">
        <v>57</v>
      </c>
      <c r="N78" s="11" t="s">
        <v>22</v>
      </c>
    </row>
    <row r="79" hidden="1" spans="1:40">
      <c r="A79" s="11" t="s">
        <v>20</v>
      </c>
      <c r="B79" s="11" t="s">
        <v>21</v>
      </c>
      <c r="C79" s="11">
        <v>1751907</v>
      </c>
      <c r="D79" s="11" t="s">
        <v>29</v>
      </c>
      <c r="E79" s="22" t="s">
        <v>30</v>
      </c>
      <c r="F79" s="22" t="s">
        <v>24</v>
      </c>
      <c r="G79" s="22" t="s">
        <v>31</v>
      </c>
      <c r="H79" s="22">
        <v>1</v>
      </c>
      <c r="I79" s="22">
        <v>20</v>
      </c>
      <c r="J79" s="22">
        <v>40</v>
      </c>
      <c r="K79" s="11">
        <v>60</v>
      </c>
      <c r="L79" s="11">
        <v>40</v>
      </c>
      <c r="M79" s="11">
        <v>20</v>
      </c>
      <c r="N79" s="11" t="s">
        <v>29</v>
      </c>
    </row>
    <row r="80" spans="1:40">
      <c r="A80" s="11" t="s">
        <v>20</v>
      </c>
      <c r="B80" s="11" t="s">
        <v>21</v>
      </c>
      <c r="C80" s="11">
        <v>1751907</v>
      </c>
      <c r="D80" s="11" t="s">
        <v>29</v>
      </c>
      <c r="E80" s="22" t="s">
        <v>30</v>
      </c>
      <c r="F80" s="22" t="s">
        <v>26</v>
      </c>
      <c r="G80" s="22" t="s">
        <v>32</v>
      </c>
      <c r="H80" s="22">
        <v>1</v>
      </c>
      <c r="I80" s="22">
        <v>14</v>
      </c>
      <c r="J80" s="22">
        <v>28</v>
      </c>
      <c r="K80" s="11">
        <v>42</v>
      </c>
      <c r="L80" s="11">
        <v>28</v>
      </c>
      <c r="M80" s="11">
        <v>14</v>
      </c>
      <c r="N80" s="11" t="s">
        <v>29</v>
      </c>
    </row>
    <row r="81" hidden="1" spans="1:14">
      <c r="A81" s="11" t="s">
        <v>20</v>
      </c>
      <c r="B81" s="11" t="s">
        <v>21</v>
      </c>
      <c r="C81" s="11">
        <v>1751906</v>
      </c>
      <c r="D81" s="11" t="s">
        <v>29</v>
      </c>
      <c r="E81" s="22" t="s">
        <v>33</v>
      </c>
      <c r="F81" s="22" t="s">
        <v>24</v>
      </c>
      <c r="G81" s="22" t="s">
        <v>31</v>
      </c>
      <c r="H81" s="22">
        <v>1</v>
      </c>
      <c r="I81" s="22">
        <v>59</v>
      </c>
      <c r="J81" s="22">
        <v>118</v>
      </c>
      <c r="K81" s="11">
        <v>177</v>
      </c>
      <c r="L81" s="11">
        <v>118</v>
      </c>
      <c r="M81" s="11">
        <v>59</v>
      </c>
      <c r="N81" s="11" t="s">
        <v>29</v>
      </c>
    </row>
    <row r="82" spans="1:14">
      <c r="A82" s="11" t="s">
        <v>20</v>
      </c>
      <c r="B82" s="11" t="s">
        <v>21</v>
      </c>
      <c r="C82" s="11">
        <v>1751906</v>
      </c>
      <c r="D82" s="11" t="s">
        <v>29</v>
      </c>
      <c r="E82" s="22" t="s">
        <v>33</v>
      </c>
      <c r="F82" s="22" t="s">
        <v>26</v>
      </c>
      <c r="G82" s="22" t="s">
        <v>32</v>
      </c>
      <c r="H82" s="22">
        <v>1</v>
      </c>
      <c r="I82" s="22">
        <v>41</v>
      </c>
      <c r="J82" s="22">
        <v>82</v>
      </c>
      <c r="K82" s="11">
        <v>123</v>
      </c>
      <c r="L82" s="11">
        <v>82</v>
      </c>
      <c r="M82" s="11">
        <v>41</v>
      </c>
      <c r="N82" s="11" t="s">
        <v>29</v>
      </c>
    </row>
    <row r="83" hidden="1" spans="1:14">
      <c r="A83" s="11" t="s">
        <v>20</v>
      </c>
      <c r="B83" s="11" t="s">
        <v>21</v>
      </c>
      <c r="C83" s="11">
        <v>1751932</v>
      </c>
      <c r="D83" s="11" t="s">
        <v>34</v>
      </c>
      <c r="E83" s="22" t="s">
        <v>30</v>
      </c>
      <c r="F83" s="22" t="s">
        <v>24</v>
      </c>
      <c r="G83" s="22" t="s">
        <v>35</v>
      </c>
      <c r="H83" s="22">
        <v>1</v>
      </c>
      <c r="I83" s="22">
        <v>10</v>
      </c>
      <c r="J83" s="22">
        <v>15</v>
      </c>
      <c r="K83" s="11">
        <v>15</v>
      </c>
      <c r="L83" s="11">
        <v>10</v>
      </c>
      <c r="M83" s="11">
        <v>5</v>
      </c>
      <c r="N83" s="11" t="s">
        <v>34</v>
      </c>
    </row>
    <row r="84" spans="1:14">
      <c r="A84" s="11" t="s">
        <v>20</v>
      </c>
      <c r="B84" s="11" t="s">
        <v>21</v>
      </c>
      <c r="C84" s="11">
        <v>1751932</v>
      </c>
      <c r="D84" s="11" t="s">
        <v>34</v>
      </c>
      <c r="E84" s="22" t="s">
        <v>30</v>
      </c>
      <c r="F84" s="22" t="s">
        <v>26</v>
      </c>
      <c r="G84" s="22" t="s">
        <v>36</v>
      </c>
      <c r="H84" s="22">
        <v>1</v>
      </c>
      <c r="I84" s="22">
        <v>8</v>
      </c>
      <c r="J84" s="22">
        <v>12</v>
      </c>
      <c r="K84" s="11">
        <v>12</v>
      </c>
      <c r="L84" s="11">
        <v>8</v>
      </c>
      <c r="M84" s="11">
        <v>4</v>
      </c>
      <c r="N84" s="11" t="s">
        <v>34</v>
      </c>
    </row>
    <row r="85" hidden="1" spans="1:14">
      <c r="A85" s="11" t="s">
        <v>20</v>
      </c>
      <c r="B85" s="11" t="s">
        <v>21</v>
      </c>
      <c r="C85" s="11">
        <v>1751930</v>
      </c>
      <c r="D85" s="11" t="s">
        <v>34</v>
      </c>
      <c r="E85" s="22" t="s">
        <v>33</v>
      </c>
      <c r="F85" s="22" t="s">
        <v>24</v>
      </c>
      <c r="G85" s="22" t="s">
        <v>35</v>
      </c>
      <c r="H85" s="22">
        <v>1</v>
      </c>
      <c r="I85" s="22">
        <v>30</v>
      </c>
      <c r="J85" s="22">
        <v>45</v>
      </c>
      <c r="K85" s="11">
        <v>45</v>
      </c>
      <c r="L85" s="11">
        <v>30</v>
      </c>
      <c r="M85" s="11">
        <v>15</v>
      </c>
      <c r="N85" s="11" t="s">
        <v>34</v>
      </c>
    </row>
    <row r="86" spans="1:14">
      <c r="A86" s="11" t="s">
        <v>20</v>
      </c>
      <c r="B86" s="11" t="s">
        <v>21</v>
      </c>
      <c r="C86" s="11">
        <v>1751930</v>
      </c>
      <c r="D86" s="11" t="s">
        <v>34</v>
      </c>
      <c r="E86" s="22" t="s">
        <v>33</v>
      </c>
      <c r="F86" s="22" t="s">
        <v>26</v>
      </c>
      <c r="G86" s="22" t="s">
        <v>36</v>
      </c>
      <c r="H86" s="22">
        <v>1</v>
      </c>
      <c r="I86" s="22">
        <v>22</v>
      </c>
      <c r="J86" s="22">
        <v>33</v>
      </c>
      <c r="K86" s="11">
        <v>33</v>
      </c>
      <c r="L86" s="11">
        <v>22</v>
      </c>
      <c r="M86" s="11">
        <v>11</v>
      </c>
      <c r="N86" s="11" t="s">
        <v>34</v>
      </c>
    </row>
    <row r="87" hidden="1" spans="1:14">
      <c r="A87" s="11" t="s">
        <v>20</v>
      </c>
      <c r="B87" s="11" t="s">
        <v>21</v>
      </c>
      <c r="C87" s="11">
        <v>1751949</v>
      </c>
      <c r="D87" s="11" t="s">
        <v>37</v>
      </c>
      <c r="E87" s="22" t="s">
        <v>30</v>
      </c>
      <c r="F87" s="22" t="s">
        <v>24</v>
      </c>
      <c r="G87" s="22" t="s">
        <v>35</v>
      </c>
      <c r="H87" s="22">
        <v>1</v>
      </c>
      <c r="I87" s="22">
        <v>22</v>
      </c>
      <c r="J87" s="22">
        <v>33</v>
      </c>
      <c r="K87" s="11">
        <v>33</v>
      </c>
      <c r="L87" s="11">
        <v>22</v>
      </c>
      <c r="M87" s="11">
        <v>11</v>
      </c>
      <c r="N87" s="11" t="s">
        <v>37</v>
      </c>
    </row>
    <row r="88" spans="1:14">
      <c r="A88" s="11" t="s">
        <v>20</v>
      </c>
      <c r="B88" s="11" t="s">
        <v>21</v>
      </c>
      <c r="C88" s="11">
        <v>1751949</v>
      </c>
      <c r="D88" s="11" t="s">
        <v>37</v>
      </c>
      <c r="E88" s="22" t="s">
        <v>30</v>
      </c>
      <c r="F88" s="22" t="s">
        <v>26</v>
      </c>
      <c r="G88" s="22" t="s">
        <v>36</v>
      </c>
      <c r="H88" s="22">
        <v>1</v>
      </c>
      <c r="I88" s="22">
        <v>16</v>
      </c>
      <c r="J88" s="22">
        <v>24</v>
      </c>
      <c r="K88" s="11">
        <v>24</v>
      </c>
      <c r="L88" s="11">
        <v>16</v>
      </c>
      <c r="M88" s="11">
        <v>8</v>
      </c>
      <c r="N88" s="11" t="s">
        <v>37</v>
      </c>
    </row>
    <row r="89" hidden="1" spans="1:14">
      <c r="A89" s="11" t="s">
        <v>20</v>
      </c>
      <c r="B89" s="11" t="s">
        <v>21</v>
      </c>
      <c r="C89" s="11">
        <v>1751948</v>
      </c>
      <c r="D89" s="11" t="s">
        <v>37</v>
      </c>
      <c r="E89" s="22" t="s">
        <v>33</v>
      </c>
      <c r="F89" s="22" t="s">
        <v>24</v>
      </c>
      <c r="G89" s="22" t="s">
        <v>35</v>
      </c>
      <c r="H89" s="22">
        <v>1</v>
      </c>
      <c r="I89" s="22">
        <v>68</v>
      </c>
      <c r="J89" s="22">
        <v>102</v>
      </c>
      <c r="K89" s="11">
        <v>102</v>
      </c>
      <c r="L89" s="11">
        <v>68</v>
      </c>
      <c r="M89" s="11">
        <v>34</v>
      </c>
      <c r="N89" s="11" t="s">
        <v>37</v>
      </c>
    </row>
    <row r="90" spans="1:14">
      <c r="A90" s="11" t="s">
        <v>20</v>
      </c>
      <c r="B90" s="11" t="s">
        <v>21</v>
      </c>
      <c r="C90" s="11">
        <v>1751948</v>
      </c>
      <c r="D90" s="11" t="s">
        <v>37</v>
      </c>
      <c r="E90" s="22" t="s">
        <v>33</v>
      </c>
      <c r="F90" s="22" t="s">
        <v>26</v>
      </c>
      <c r="G90" s="22" t="s">
        <v>36</v>
      </c>
      <c r="H90" s="22">
        <v>1</v>
      </c>
      <c r="I90" s="22">
        <v>46</v>
      </c>
      <c r="J90" s="22">
        <v>69</v>
      </c>
      <c r="K90" s="11">
        <v>69</v>
      </c>
      <c r="L90" s="11">
        <v>46</v>
      </c>
      <c r="M90" s="11">
        <v>23</v>
      </c>
      <c r="N90" s="11" t="s">
        <v>37</v>
      </c>
    </row>
    <row r="91" hidden="1" spans="1:14">
      <c r="A91" s="11" t="s">
        <v>20</v>
      </c>
      <c r="B91" s="11" t="s">
        <v>21</v>
      </c>
      <c r="C91" s="11">
        <v>1751947</v>
      </c>
      <c r="D91" s="11" t="s">
        <v>38</v>
      </c>
      <c r="E91" s="22" t="s">
        <v>30</v>
      </c>
      <c r="F91" s="22" t="s">
        <v>24</v>
      </c>
      <c r="G91" s="22" t="s">
        <v>35</v>
      </c>
      <c r="H91" s="22">
        <v>1</v>
      </c>
      <c r="I91" s="22">
        <v>18</v>
      </c>
      <c r="J91" s="22">
        <v>27</v>
      </c>
      <c r="K91" s="11">
        <v>27</v>
      </c>
      <c r="L91" s="11">
        <v>18</v>
      </c>
      <c r="M91" s="11">
        <v>9</v>
      </c>
      <c r="N91" s="11" t="s">
        <v>38</v>
      </c>
    </row>
    <row r="92" spans="1:14">
      <c r="A92" s="11" t="s">
        <v>20</v>
      </c>
      <c r="B92" s="11" t="s">
        <v>21</v>
      </c>
      <c r="C92" s="11">
        <v>1751947</v>
      </c>
      <c r="D92" s="11" t="s">
        <v>38</v>
      </c>
      <c r="E92" s="22" t="s">
        <v>30</v>
      </c>
      <c r="F92" s="22" t="s">
        <v>26</v>
      </c>
      <c r="G92" s="22" t="s">
        <v>36</v>
      </c>
      <c r="H92" s="22">
        <v>1</v>
      </c>
      <c r="I92" s="22">
        <v>12</v>
      </c>
      <c r="J92" s="22">
        <v>18</v>
      </c>
      <c r="K92" s="11">
        <v>18</v>
      </c>
      <c r="L92" s="11">
        <v>12</v>
      </c>
      <c r="M92" s="11">
        <v>6</v>
      </c>
      <c r="N92" s="11" t="s">
        <v>38</v>
      </c>
    </row>
    <row r="93" hidden="1" spans="1:14">
      <c r="A93" s="11" t="s">
        <v>20</v>
      </c>
      <c r="B93" s="11" t="s">
        <v>21</v>
      </c>
      <c r="C93" s="11">
        <v>1751946</v>
      </c>
      <c r="D93" s="11" t="s">
        <v>38</v>
      </c>
      <c r="E93" s="22" t="s">
        <v>33</v>
      </c>
      <c r="F93" s="22" t="s">
        <v>24</v>
      </c>
      <c r="G93" s="22" t="s">
        <v>35</v>
      </c>
      <c r="H93" s="22">
        <v>1</v>
      </c>
      <c r="I93" s="22">
        <v>54</v>
      </c>
      <c r="J93" s="22">
        <v>81</v>
      </c>
      <c r="K93" s="11">
        <v>81</v>
      </c>
      <c r="L93" s="11">
        <v>54</v>
      </c>
      <c r="M93" s="11">
        <v>27</v>
      </c>
      <c r="N93" s="11" t="s">
        <v>38</v>
      </c>
    </row>
    <row r="94" spans="1:14">
      <c r="A94" s="11" t="s">
        <v>20</v>
      </c>
      <c r="B94" s="11" t="s">
        <v>21</v>
      </c>
      <c r="C94" s="11">
        <v>1751946</v>
      </c>
      <c r="D94" s="11" t="s">
        <v>38</v>
      </c>
      <c r="E94" s="22" t="s">
        <v>33</v>
      </c>
      <c r="F94" s="22" t="s">
        <v>26</v>
      </c>
      <c r="G94" s="22" t="s">
        <v>36</v>
      </c>
      <c r="H94" s="22">
        <v>1</v>
      </c>
      <c r="I94" s="22">
        <v>36</v>
      </c>
      <c r="J94" s="22">
        <v>54</v>
      </c>
      <c r="K94" s="11">
        <v>54</v>
      </c>
      <c r="L94" s="11">
        <v>36</v>
      </c>
      <c r="M94" s="11">
        <v>18</v>
      </c>
      <c r="N94" s="11" t="s">
        <v>38</v>
      </c>
    </row>
    <row r="95" hidden="1" spans="1:14">
      <c r="A95" s="11" t="s">
        <v>20</v>
      </c>
      <c r="B95" s="11" t="s">
        <v>21</v>
      </c>
      <c r="C95" s="11">
        <v>1751903</v>
      </c>
      <c r="D95" s="11" t="s">
        <v>39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3</v>
      </c>
      <c r="J95" s="22">
        <v>6</v>
      </c>
      <c r="K95" s="11">
        <v>9</v>
      </c>
      <c r="L95" s="11">
        <v>6</v>
      </c>
      <c r="M95" s="11">
        <v>3</v>
      </c>
      <c r="N95" s="11" t="s">
        <v>39</v>
      </c>
    </row>
    <row r="96" spans="1:14">
      <c r="A96" s="11" t="s">
        <v>20</v>
      </c>
      <c r="B96" s="11" t="s">
        <v>21</v>
      </c>
      <c r="C96" s="11">
        <v>1751903</v>
      </c>
      <c r="D96" s="11" t="s">
        <v>39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2</v>
      </c>
      <c r="J96" s="22">
        <v>4</v>
      </c>
      <c r="K96" s="11">
        <v>6</v>
      </c>
      <c r="L96" s="11">
        <v>4</v>
      </c>
      <c r="M96" s="11">
        <v>2</v>
      </c>
      <c r="N96" s="11" t="s">
        <v>39</v>
      </c>
    </row>
    <row r="97" hidden="1" spans="1:14">
      <c r="A97" s="11" t="s">
        <v>20</v>
      </c>
      <c r="B97" s="11" t="s">
        <v>21</v>
      </c>
      <c r="C97" s="11">
        <v>1751927</v>
      </c>
      <c r="D97" s="11" t="s">
        <v>39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8</v>
      </c>
      <c r="J97" s="22">
        <v>16</v>
      </c>
      <c r="K97" s="11">
        <v>24</v>
      </c>
      <c r="L97" s="11">
        <v>16</v>
      </c>
      <c r="M97" s="11">
        <v>8</v>
      </c>
      <c r="N97" s="11" t="s">
        <v>39</v>
      </c>
    </row>
    <row r="98" spans="1:14">
      <c r="A98" s="11" t="s">
        <v>20</v>
      </c>
      <c r="B98" s="11" t="s">
        <v>21</v>
      </c>
      <c r="C98" s="11">
        <v>1751927</v>
      </c>
      <c r="D98" s="11" t="s">
        <v>39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6</v>
      </c>
      <c r="J98" s="22">
        <v>12</v>
      </c>
      <c r="K98" s="11">
        <v>18</v>
      </c>
      <c r="L98" s="11">
        <v>12</v>
      </c>
      <c r="M98" s="11">
        <v>6</v>
      </c>
      <c r="N98" s="11" t="s">
        <v>39</v>
      </c>
    </row>
    <row r="99" hidden="1" spans="1:14">
      <c r="A99" s="11" t="s">
        <v>20</v>
      </c>
      <c r="B99" s="11" t="s">
        <v>21</v>
      </c>
      <c r="C99" s="11">
        <v>1751941</v>
      </c>
      <c r="D99" s="11" t="s">
        <v>40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6</v>
      </c>
      <c r="J99" s="22">
        <v>9</v>
      </c>
      <c r="K99" s="11">
        <v>9</v>
      </c>
      <c r="L99" s="11">
        <v>6</v>
      </c>
      <c r="M99" s="11">
        <v>3</v>
      </c>
      <c r="N99" s="11" t="s">
        <v>40</v>
      </c>
    </row>
    <row r="100" spans="1:14">
      <c r="A100" s="11" t="s">
        <v>20</v>
      </c>
      <c r="B100" s="11" t="s">
        <v>21</v>
      </c>
      <c r="C100" s="11">
        <v>1751941</v>
      </c>
      <c r="D100" s="11" t="s">
        <v>40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4</v>
      </c>
      <c r="J100" s="22">
        <v>6</v>
      </c>
      <c r="K100" s="11">
        <v>6</v>
      </c>
      <c r="L100" s="11">
        <v>4</v>
      </c>
      <c r="M100" s="11">
        <v>2</v>
      </c>
      <c r="N100" s="11" t="s">
        <v>40</v>
      </c>
    </row>
    <row r="101" hidden="1" spans="1:14">
      <c r="A101" s="11" t="s">
        <v>20</v>
      </c>
      <c r="B101" s="11" t="s">
        <v>21</v>
      </c>
      <c r="C101" s="11">
        <v>1751939</v>
      </c>
      <c r="D101" s="11" t="s">
        <v>40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16</v>
      </c>
      <c r="J101" s="22">
        <v>24</v>
      </c>
      <c r="K101" s="11">
        <v>24</v>
      </c>
      <c r="L101" s="11">
        <v>16</v>
      </c>
      <c r="M101" s="11">
        <v>8</v>
      </c>
      <c r="N101" s="11" t="s">
        <v>40</v>
      </c>
    </row>
    <row r="102" spans="1:14">
      <c r="A102" s="11" t="s">
        <v>20</v>
      </c>
      <c r="B102" s="11" t="s">
        <v>21</v>
      </c>
      <c r="C102" s="11">
        <v>1751939</v>
      </c>
      <c r="D102" s="11" t="s">
        <v>40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12</v>
      </c>
      <c r="J102" s="22">
        <v>18</v>
      </c>
      <c r="K102" s="11">
        <v>18</v>
      </c>
      <c r="L102" s="11">
        <v>12</v>
      </c>
      <c r="M102" s="11">
        <v>6</v>
      </c>
      <c r="N102" s="11" t="s">
        <v>40</v>
      </c>
    </row>
    <row r="103" hidden="1" spans="1:14">
      <c r="A103" s="11" t="s">
        <v>20</v>
      </c>
      <c r="B103" s="11" t="s">
        <v>21</v>
      </c>
      <c r="C103" s="11">
        <v>1751955</v>
      </c>
      <c r="D103" s="11" t="s">
        <v>41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</v>
      </c>
      <c r="J103" s="22">
        <v>3</v>
      </c>
      <c r="K103" s="11">
        <v>3</v>
      </c>
      <c r="L103" s="11">
        <v>2</v>
      </c>
      <c r="M103" s="11">
        <v>1</v>
      </c>
      <c r="N103" s="11" t="s">
        <v>41</v>
      </c>
    </row>
    <row r="104" spans="1:14">
      <c r="A104" s="11" t="s">
        <v>20</v>
      </c>
      <c r="B104" s="11" t="s">
        <v>21</v>
      </c>
      <c r="C104" s="11">
        <v>1751955</v>
      </c>
      <c r="D104" s="11" t="s">
        <v>41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2</v>
      </c>
      <c r="J104" s="22">
        <v>3</v>
      </c>
      <c r="K104" s="11">
        <v>3</v>
      </c>
      <c r="L104" s="11">
        <v>2</v>
      </c>
      <c r="M104" s="11">
        <v>1</v>
      </c>
      <c r="N104" s="11" t="s">
        <v>41</v>
      </c>
    </row>
    <row r="105" hidden="1" spans="1:14">
      <c r="A105" s="11" t="s">
        <v>20</v>
      </c>
      <c r="B105" s="11" t="s">
        <v>21</v>
      </c>
      <c r="C105" s="11">
        <v>1751954</v>
      </c>
      <c r="D105" s="11" t="s">
        <v>41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</v>
      </c>
      <c r="J105" s="22">
        <v>9</v>
      </c>
      <c r="K105" s="11">
        <v>9</v>
      </c>
      <c r="L105" s="11">
        <v>6</v>
      </c>
      <c r="M105" s="11">
        <v>3</v>
      </c>
      <c r="N105" s="11" t="s">
        <v>41</v>
      </c>
    </row>
    <row r="106" spans="1:14">
      <c r="A106" s="11" t="s">
        <v>20</v>
      </c>
      <c r="B106" s="11" t="s">
        <v>21</v>
      </c>
      <c r="C106" s="11">
        <v>1751954</v>
      </c>
      <c r="D106" s="11" t="s">
        <v>41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</v>
      </c>
      <c r="J106" s="22">
        <v>6</v>
      </c>
      <c r="K106" s="11">
        <v>6</v>
      </c>
      <c r="L106" s="11">
        <v>4</v>
      </c>
      <c r="M106" s="11">
        <v>2</v>
      </c>
      <c r="N106" s="11" t="s">
        <v>41</v>
      </c>
    </row>
    <row r="107" hidden="1" spans="1:14">
      <c r="A107" s="11" t="s">
        <v>20</v>
      </c>
      <c r="B107" s="11" t="s">
        <v>21</v>
      </c>
      <c r="C107" s="11">
        <v>1751953</v>
      </c>
      <c r="D107" s="11" t="s">
        <v>42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16</v>
      </c>
      <c r="J107" s="22">
        <v>24</v>
      </c>
      <c r="K107" s="11">
        <v>24</v>
      </c>
      <c r="L107" s="11">
        <v>16</v>
      </c>
      <c r="M107" s="11">
        <v>8</v>
      </c>
      <c r="N107" s="11" t="s">
        <v>42</v>
      </c>
    </row>
    <row r="108" spans="1:14">
      <c r="A108" s="11" t="s">
        <v>20</v>
      </c>
      <c r="B108" s="11" t="s">
        <v>21</v>
      </c>
      <c r="C108" s="11">
        <v>1751953</v>
      </c>
      <c r="D108" s="11" t="s">
        <v>42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42</v>
      </c>
    </row>
    <row r="109" hidden="1" spans="1:14">
      <c r="A109" s="11" t="s">
        <v>20</v>
      </c>
      <c r="B109" s="11" t="s">
        <v>21</v>
      </c>
      <c r="C109" s="11">
        <v>1751952</v>
      </c>
      <c r="D109" s="11" t="s">
        <v>42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50</v>
      </c>
      <c r="J109" s="22">
        <v>75</v>
      </c>
      <c r="K109" s="11">
        <v>75</v>
      </c>
      <c r="L109" s="11">
        <v>50</v>
      </c>
      <c r="M109" s="11">
        <v>25</v>
      </c>
      <c r="N109" s="11" t="s">
        <v>42</v>
      </c>
    </row>
    <row r="110" spans="1:14">
      <c r="A110" s="11" t="s">
        <v>20</v>
      </c>
      <c r="B110" s="11" t="s">
        <v>21</v>
      </c>
      <c r="C110" s="11">
        <v>1751952</v>
      </c>
      <c r="D110" s="11" t="s">
        <v>42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34</v>
      </c>
      <c r="J110" s="22">
        <v>51</v>
      </c>
      <c r="K110" s="11">
        <v>51</v>
      </c>
      <c r="L110" s="11">
        <v>34</v>
      </c>
      <c r="M110" s="11">
        <v>17</v>
      </c>
      <c r="N110" s="11" t="s">
        <v>42</v>
      </c>
    </row>
    <row r="111" hidden="1" spans="1:14">
      <c r="A111" s="11" t="s">
        <v>20</v>
      </c>
      <c r="B111" s="11" t="s">
        <v>21</v>
      </c>
      <c r="C111" s="11">
        <v>1751914</v>
      </c>
      <c r="D111" s="11" t="s">
        <v>43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2</v>
      </c>
      <c r="J111" s="22">
        <v>4</v>
      </c>
      <c r="K111" s="11">
        <v>6</v>
      </c>
      <c r="L111" s="11">
        <v>4</v>
      </c>
      <c r="M111" s="11">
        <v>2</v>
      </c>
      <c r="N111" s="11" t="s">
        <v>43</v>
      </c>
    </row>
    <row r="112" spans="1:14">
      <c r="A112" s="11" t="s">
        <v>20</v>
      </c>
      <c r="B112" s="11" t="s">
        <v>21</v>
      </c>
      <c r="C112" s="11">
        <v>1751914</v>
      </c>
      <c r="D112" s="11" t="s">
        <v>43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1</v>
      </c>
      <c r="J112" s="22">
        <v>2</v>
      </c>
      <c r="K112" s="11">
        <v>3</v>
      </c>
      <c r="L112" s="11">
        <v>2</v>
      </c>
      <c r="M112" s="11">
        <v>1</v>
      </c>
      <c r="N112" s="11" t="s">
        <v>43</v>
      </c>
    </row>
    <row r="113" hidden="1" spans="1:14">
      <c r="A113" s="11" t="s">
        <v>20</v>
      </c>
      <c r="B113" s="11" t="s">
        <v>21</v>
      </c>
      <c r="C113" s="11">
        <v>1751913</v>
      </c>
      <c r="D113" s="11" t="s">
        <v>43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5</v>
      </c>
      <c r="J113" s="22">
        <v>10</v>
      </c>
      <c r="K113" s="11">
        <v>15</v>
      </c>
      <c r="L113" s="11">
        <v>10</v>
      </c>
      <c r="M113" s="11">
        <v>5</v>
      </c>
      <c r="N113" s="11" t="s">
        <v>43</v>
      </c>
    </row>
    <row r="114" spans="1:14">
      <c r="A114" s="11" t="s">
        <v>20</v>
      </c>
      <c r="B114" s="11" t="s">
        <v>21</v>
      </c>
      <c r="C114" s="11">
        <v>1751913</v>
      </c>
      <c r="D114" s="11" t="s">
        <v>43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4</v>
      </c>
      <c r="J114" s="22">
        <v>8</v>
      </c>
      <c r="K114" s="11">
        <v>12</v>
      </c>
      <c r="L114" s="11">
        <v>8</v>
      </c>
      <c r="M114" s="11">
        <v>4</v>
      </c>
      <c r="N114" s="11" t="s">
        <v>43</v>
      </c>
    </row>
    <row r="115" hidden="1" spans="1:14">
      <c r="A115" s="11" t="s">
        <v>20</v>
      </c>
      <c r="B115" s="11" t="s">
        <v>21</v>
      </c>
      <c r="C115" s="11">
        <v>1751923</v>
      </c>
      <c r="D115" s="11" t="s">
        <v>44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10</v>
      </c>
      <c r="J115" s="22">
        <v>15</v>
      </c>
      <c r="K115" s="11">
        <v>15</v>
      </c>
      <c r="L115" s="11">
        <v>10</v>
      </c>
      <c r="M115" s="11">
        <v>5</v>
      </c>
      <c r="N115" s="11" t="s">
        <v>44</v>
      </c>
    </row>
    <row r="116" spans="1:14">
      <c r="A116" s="11" t="s">
        <v>20</v>
      </c>
      <c r="B116" s="11" t="s">
        <v>21</v>
      </c>
      <c r="C116" s="11">
        <v>1751923</v>
      </c>
      <c r="D116" s="11" t="s">
        <v>44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6</v>
      </c>
      <c r="J116" s="22">
        <v>9</v>
      </c>
      <c r="K116" s="11">
        <v>9</v>
      </c>
      <c r="L116" s="11">
        <v>6</v>
      </c>
      <c r="M116" s="11">
        <v>3</v>
      </c>
      <c r="N116" s="11" t="s">
        <v>44</v>
      </c>
    </row>
    <row r="117" hidden="1" spans="1:14">
      <c r="A117" s="11" t="s">
        <v>20</v>
      </c>
      <c r="B117" s="11" t="s">
        <v>21</v>
      </c>
      <c r="C117" s="11">
        <v>1751921</v>
      </c>
      <c r="D117" s="11" t="s">
        <v>44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28</v>
      </c>
      <c r="J117" s="22">
        <v>42</v>
      </c>
      <c r="K117" s="11">
        <v>42</v>
      </c>
      <c r="L117" s="11">
        <v>28</v>
      </c>
      <c r="M117" s="11">
        <v>14</v>
      </c>
      <c r="N117" s="11" t="s">
        <v>44</v>
      </c>
    </row>
    <row r="118" spans="1:14">
      <c r="A118" s="11" t="s">
        <v>20</v>
      </c>
      <c r="B118" s="11" t="s">
        <v>21</v>
      </c>
      <c r="C118" s="11">
        <v>1751921</v>
      </c>
      <c r="D118" s="11" t="s">
        <v>44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18</v>
      </c>
      <c r="J118" s="22">
        <v>27</v>
      </c>
      <c r="K118" s="11">
        <v>27</v>
      </c>
      <c r="L118" s="11">
        <v>18</v>
      </c>
      <c r="M118" s="11">
        <v>9</v>
      </c>
      <c r="N118" s="11" t="s">
        <v>44</v>
      </c>
    </row>
    <row r="119" hidden="1" spans="1:14">
      <c r="A119" s="11" t="s">
        <v>20</v>
      </c>
      <c r="B119" s="11" t="s">
        <v>21</v>
      </c>
      <c r="C119" s="11">
        <v>1751944</v>
      </c>
      <c r="D119" s="11" t="s">
        <v>45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8</v>
      </c>
      <c r="J119" s="22">
        <v>12</v>
      </c>
      <c r="K119" s="11">
        <v>12</v>
      </c>
      <c r="L119" s="11">
        <v>8</v>
      </c>
      <c r="M119" s="11">
        <v>4</v>
      </c>
      <c r="N119" s="11" t="s">
        <v>45</v>
      </c>
    </row>
    <row r="120" spans="1:14">
      <c r="A120" s="11" t="s">
        <v>20</v>
      </c>
      <c r="B120" s="11" t="s">
        <v>21</v>
      </c>
      <c r="C120" s="11">
        <v>1751944</v>
      </c>
      <c r="D120" s="11" t="s">
        <v>45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6</v>
      </c>
      <c r="J120" s="22">
        <v>9</v>
      </c>
      <c r="K120" s="11">
        <v>9</v>
      </c>
      <c r="L120" s="11">
        <v>6</v>
      </c>
      <c r="M120" s="11">
        <v>3</v>
      </c>
      <c r="N120" s="11" t="s">
        <v>45</v>
      </c>
    </row>
    <row r="121" hidden="1" spans="1:14">
      <c r="A121" s="11" t="s">
        <v>20</v>
      </c>
      <c r="B121" s="11" t="s">
        <v>21</v>
      </c>
      <c r="C121" s="11">
        <v>1751943</v>
      </c>
      <c r="D121" s="11" t="s">
        <v>45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24</v>
      </c>
      <c r="J121" s="22">
        <v>36</v>
      </c>
      <c r="K121" s="11">
        <v>36</v>
      </c>
      <c r="L121" s="11">
        <v>24</v>
      </c>
      <c r="M121" s="11">
        <v>12</v>
      </c>
      <c r="N121" s="11" t="s">
        <v>45</v>
      </c>
    </row>
    <row r="122" spans="1:14">
      <c r="A122" s="11" t="s">
        <v>20</v>
      </c>
      <c r="B122" s="11" t="s">
        <v>21</v>
      </c>
      <c r="C122" s="11">
        <v>1751943</v>
      </c>
      <c r="D122" s="11" t="s">
        <v>45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16</v>
      </c>
      <c r="J122" s="22">
        <v>24</v>
      </c>
      <c r="K122" s="11">
        <v>24</v>
      </c>
      <c r="L122" s="11">
        <v>16</v>
      </c>
      <c r="M122" s="11">
        <v>8</v>
      </c>
      <c r="N122" s="11" t="s">
        <v>45</v>
      </c>
    </row>
    <row r="123" hidden="1" spans="1:14">
      <c r="A123" s="11" t="s">
        <v>20</v>
      </c>
      <c r="B123" s="11" t="s">
        <v>21</v>
      </c>
      <c r="C123" s="11">
        <v>1751951</v>
      </c>
      <c r="D123" s="11" t="s">
        <v>46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14</v>
      </c>
      <c r="J123" s="22">
        <v>21</v>
      </c>
      <c r="K123" s="11">
        <v>21</v>
      </c>
      <c r="L123" s="11">
        <v>14</v>
      </c>
      <c r="M123" s="11">
        <v>7</v>
      </c>
      <c r="N123" s="11" t="s">
        <v>46</v>
      </c>
    </row>
    <row r="124" spans="1:14">
      <c r="A124" s="11" t="s">
        <v>20</v>
      </c>
      <c r="B124" s="11" t="s">
        <v>21</v>
      </c>
      <c r="C124" s="11">
        <v>1751951</v>
      </c>
      <c r="D124" s="11" t="s">
        <v>46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10</v>
      </c>
      <c r="J124" s="22">
        <v>15</v>
      </c>
      <c r="K124" s="11">
        <v>15</v>
      </c>
      <c r="L124" s="11">
        <v>10</v>
      </c>
      <c r="M124" s="11">
        <v>5</v>
      </c>
      <c r="N124" s="11" t="s">
        <v>46</v>
      </c>
    </row>
    <row r="125" hidden="1" spans="1:14">
      <c r="A125" s="11" t="s">
        <v>20</v>
      </c>
      <c r="B125" s="11" t="s">
        <v>21</v>
      </c>
      <c r="C125" s="11">
        <v>1751950</v>
      </c>
      <c r="D125" s="11" t="s">
        <v>46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42</v>
      </c>
      <c r="J125" s="22">
        <v>63</v>
      </c>
      <c r="K125" s="11">
        <v>63</v>
      </c>
      <c r="L125" s="11">
        <v>42</v>
      </c>
      <c r="M125" s="11">
        <v>21</v>
      </c>
      <c r="N125" s="11" t="s">
        <v>46</v>
      </c>
    </row>
    <row r="126" spans="1:14">
      <c r="A126" s="11" t="s">
        <v>20</v>
      </c>
      <c r="B126" s="11" t="s">
        <v>21</v>
      </c>
      <c r="C126" s="11">
        <v>1751950</v>
      </c>
      <c r="D126" s="11" t="s">
        <v>46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28</v>
      </c>
      <c r="J126" s="22">
        <v>42</v>
      </c>
      <c r="K126" s="11">
        <v>42</v>
      </c>
      <c r="L126" s="11">
        <v>28</v>
      </c>
      <c r="M126" s="11">
        <v>14</v>
      </c>
      <c r="N126" s="11" t="s">
        <v>46</v>
      </c>
    </row>
    <row r="127" hidden="1" spans="1:14">
      <c r="A127" s="11" t="s">
        <v>20</v>
      </c>
      <c r="B127" s="11" t="s">
        <v>21</v>
      </c>
      <c r="C127" s="11">
        <v>1751917</v>
      </c>
      <c r="D127" s="11" t="s">
        <v>47</v>
      </c>
      <c r="E127" s="22" t="s">
        <v>23</v>
      </c>
      <c r="F127" s="22" t="s">
        <v>24</v>
      </c>
      <c r="G127" s="22" t="s">
        <v>48</v>
      </c>
      <c r="H127" s="22">
        <v>1</v>
      </c>
      <c r="I127" s="22">
        <v>14</v>
      </c>
      <c r="J127" s="22">
        <v>21</v>
      </c>
      <c r="K127" s="11">
        <v>21</v>
      </c>
      <c r="L127" s="11">
        <v>14</v>
      </c>
      <c r="M127" s="11">
        <v>7</v>
      </c>
      <c r="N127" s="11" t="s">
        <v>47</v>
      </c>
    </row>
    <row r="128" spans="1:14">
      <c r="A128" s="11" t="s">
        <v>20</v>
      </c>
      <c r="B128" s="11" t="s">
        <v>21</v>
      </c>
      <c r="C128" s="11">
        <v>1751917</v>
      </c>
      <c r="D128" s="11" t="s">
        <v>47</v>
      </c>
      <c r="E128" s="22" t="s">
        <v>23</v>
      </c>
      <c r="F128" s="22" t="s">
        <v>26</v>
      </c>
      <c r="G128" s="22" t="s">
        <v>49</v>
      </c>
      <c r="H128" s="22">
        <v>1</v>
      </c>
      <c r="I128" s="22">
        <v>10</v>
      </c>
      <c r="J128" s="22">
        <v>15</v>
      </c>
      <c r="K128" s="11">
        <v>15</v>
      </c>
      <c r="L128" s="11">
        <v>10</v>
      </c>
      <c r="M128" s="11">
        <v>5</v>
      </c>
      <c r="N128" s="11" t="s">
        <v>47</v>
      </c>
    </row>
    <row r="129" hidden="1" spans="1:14">
      <c r="A129" s="11" t="s">
        <v>20</v>
      </c>
      <c r="B129" s="11" t="s">
        <v>21</v>
      </c>
      <c r="C129" s="11">
        <v>1751916</v>
      </c>
      <c r="D129" s="11" t="s">
        <v>47</v>
      </c>
      <c r="E129" s="22" t="s">
        <v>28</v>
      </c>
      <c r="F129" s="22" t="s">
        <v>24</v>
      </c>
      <c r="G129" s="22" t="s">
        <v>48</v>
      </c>
      <c r="H129" s="22">
        <v>1</v>
      </c>
      <c r="I129" s="22">
        <v>42</v>
      </c>
      <c r="J129" s="22">
        <v>63</v>
      </c>
      <c r="K129" s="11">
        <v>63</v>
      </c>
      <c r="L129" s="11">
        <v>42</v>
      </c>
      <c r="M129" s="11">
        <v>21</v>
      </c>
      <c r="N129" s="11" t="s">
        <v>47</v>
      </c>
    </row>
    <row r="130" spans="1:14">
      <c r="A130" s="11" t="s">
        <v>20</v>
      </c>
      <c r="B130" s="11" t="s">
        <v>21</v>
      </c>
      <c r="C130" s="11">
        <v>1751916</v>
      </c>
      <c r="D130" s="11" t="s">
        <v>47</v>
      </c>
      <c r="E130" s="22" t="s">
        <v>28</v>
      </c>
      <c r="F130" s="22" t="s">
        <v>26</v>
      </c>
      <c r="G130" s="22" t="s">
        <v>49</v>
      </c>
      <c r="H130" s="22">
        <v>1</v>
      </c>
      <c r="I130" s="22">
        <v>28</v>
      </c>
      <c r="J130" s="22">
        <v>42</v>
      </c>
      <c r="K130" s="11">
        <v>42</v>
      </c>
      <c r="L130" s="11">
        <v>28</v>
      </c>
      <c r="M130" s="11">
        <v>14</v>
      </c>
      <c r="N130" s="11" t="s">
        <v>47</v>
      </c>
    </row>
    <row r="131" hidden="1" spans="1:14">
      <c r="A131" s="11" t="s">
        <v>20</v>
      </c>
      <c r="B131" s="11" t="s">
        <v>21</v>
      </c>
      <c r="C131" s="11">
        <v>1751919</v>
      </c>
      <c r="D131" s="11" t="s">
        <v>50</v>
      </c>
      <c r="E131" s="22" t="s">
        <v>23</v>
      </c>
      <c r="F131" s="22" t="s">
        <v>24</v>
      </c>
      <c r="G131" s="22" t="s">
        <v>51</v>
      </c>
      <c r="H131" s="22">
        <v>1</v>
      </c>
      <c r="I131" s="22">
        <v>18</v>
      </c>
      <c r="J131" s="22">
        <v>27</v>
      </c>
      <c r="K131" s="11">
        <v>27</v>
      </c>
      <c r="L131" s="11">
        <v>18</v>
      </c>
      <c r="M131" s="11">
        <v>9</v>
      </c>
      <c r="N131" s="11" t="s">
        <v>50</v>
      </c>
    </row>
    <row r="132" spans="1:14">
      <c r="A132" s="11" t="s">
        <v>20</v>
      </c>
      <c r="B132" s="11" t="s">
        <v>21</v>
      </c>
      <c r="C132" s="11">
        <v>1751919</v>
      </c>
      <c r="D132" s="11" t="s">
        <v>50</v>
      </c>
      <c r="E132" s="22" t="s">
        <v>23</v>
      </c>
      <c r="F132" s="22" t="s">
        <v>26</v>
      </c>
      <c r="G132" s="22" t="s">
        <v>52</v>
      </c>
      <c r="H132" s="22">
        <v>1</v>
      </c>
      <c r="I132" s="22">
        <v>12</v>
      </c>
      <c r="J132" s="22">
        <v>18</v>
      </c>
      <c r="K132" s="11">
        <v>18</v>
      </c>
      <c r="L132" s="11">
        <v>12</v>
      </c>
      <c r="M132" s="11">
        <v>6</v>
      </c>
      <c r="N132" s="11" t="s">
        <v>50</v>
      </c>
    </row>
    <row r="133" hidden="1" spans="1:14">
      <c r="A133" s="11" t="s">
        <v>20</v>
      </c>
      <c r="B133" s="11" t="s">
        <v>21</v>
      </c>
      <c r="C133" s="11">
        <v>1751918</v>
      </c>
      <c r="D133" s="11" t="s">
        <v>50</v>
      </c>
      <c r="E133" s="22" t="s">
        <v>28</v>
      </c>
      <c r="F133" s="22" t="s">
        <v>24</v>
      </c>
      <c r="G133" s="22" t="s">
        <v>51</v>
      </c>
      <c r="H133" s="22">
        <v>1</v>
      </c>
      <c r="I133" s="22">
        <v>54</v>
      </c>
      <c r="J133" s="22">
        <v>81</v>
      </c>
      <c r="K133" s="11">
        <v>81</v>
      </c>
      <c r="L133" s="11">
        <v>54</v>
      </c>
      <c r="M133" s="11">
        <v>27</v>
      </c>
      <c r="N133" s="11" t="s">
        <v>50</v>
      </c>
    </row>
    <row r="134" spans="1:14">
      <c r="A134" s="11" t="s">
        <v>20</v>
      </c>
      <c r="B134" s="11" t="s">
        <v>21</v>
      </c>
      <c r="C134" s="11">
        <v>1751918</v>
      </c>
      <c r="D134" s="11" t="s">
        <v>50</v>
      </c>
      <c r="E134" s="22" t="s">
        <v>28</v>
      </c>
      <c r="F134" s="22" t="s">
        <v>26</v>
      </c>
      <c r="G134" s="22" t="s">
        <v>52</v>
      </c>
      <c r="H134" s="22">
        <v>1</v>
      </c>
      <c r="I134" s="22">
        <v>38</v>
      </c>
      <c r="J134" s="22">
        <v>57</v>
      </c>
      <c r="K134" s="11">
        <v>57</v>
      </c>
      <c r="L134" s="11">
        <v>38</v>
      </c>
      <c r="M134" s="11">
        <v>19</v>
      </c>
      <c r="N134" s="11" t="s">
        <v>50</v>
      </c>
    </row>
    <row r="135" hidden="1" spans="1:14">
      <c r="A135" s="11" t="s">
        <v>20</v>
      </c>
      <c r="B135" s="11" t="s">
        <v>21</v>
      </c>
      <c r="C135" s="11">
        <v>1751925</v>
      </c>
      <c r="D135" s="11" t="s">
        <v>53</v>
      </c>
      <c r="E135" s="22" t="s">
        <v>33</v>
      </c>
      <c r="F135" s="22" t="s">
        <v>24</v>
      </c>
      <c r="G135" s="22" t="s">
        <v>35</v>
      </c>
      <c r="H135" s="22">
        <v>1</v>
      </c>
      <c r="I135" s="22">
        <v>34</v>
      </c>
      <c r="J135" s="22">
        <v>51</v>
      </c>
      <c r="K135" s="11">
        <v>51</v>
      </c>
      <c r="L135" s="11">
        <v>34</v>
      </c>
      <c r="M135" s="11">
        <v>17</v>
      </c>
      <c r="N135" s="11" t="s">
        <v>53</v>
      </c>
    </row>
    <row r="136" spans="1:14">
      <c r="A136" s="11" t="s">
        <v>20</v>
      </c>
      <c r="B136" s="11" t="s">
        <v>21</v>
      </c>
      <c r="C136" s="11">
        <v>1751925</v>
      </c>
      <c r="D136" s="11" t="s">
        <v>53</v>
      </c>
      <c r="E136" s="22" t="s">
        <v>33</v>
      </c>
      <c r="F136" s="22" t="s">
        <v>26</v>
      </c>
      <c r="G136" s="22" t="s">
        <v>36</v>
      </c>
      <c r="H136" s="22">
        <v>1</v>
      </c>
      <c r="I136" s="22">
        <v>22</v>
      </c>
      <c r="J136" s="22">
        <v>33</v>
      </c>
      <c r="K136" s="11">
        <v>33</v>
      </c>
      <c r="L136" s="11">
        <v>22</v>
      </c>
      <c r="M136" s="11">
        <v>11</v>
      </c>
      <c r="N136" s="11" t="s">
        <v>53</v>
      </c>
    </row>
    <row r="137" hidden="1" spans="1:14">
      <c r="A137" s="11" t="s">
        <v>20</v>
      </c>
      <c r="B137" s="11" t="s">
        <v>21</v>
      </c>
      <c r="C137" s="11">
        <v>1751935</v>
      </c>
      <c r="D137" s="11" t="s">
        <v>54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34</v>
      </c>
      <c r="J137" s="22">
        <v>51</v>
      </c>
      <c r="K137" s="11">
        <v>51</v>
      </c>
      <c r="L137" s="11">
        <v>34</v>
      </c>
      <c r="M137" s="11">
        <v>17</v>
      </c>
      <c r="N137" s="11" t="s">
        <v>54</v>
      </c>
    </row>
    <row r="138" spans="1:14">
      <c r="A138" s="11" t="s">
        <v>20</v>
      </c>
      <c r="B138" s="11" t="s">
        <v>21</v>
      </c>
      <c r="C138" s="11">
        <v>1751935</v>
      </c>
      <c r="D138" s="11" t="s">
        <v>54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22</v>
      </c>
      <c r="J138" s="22">
        <v>33</v>
      </c>
      <c r="K138" s="11">
        <v>33</v>
      </c>
      <c r="L138" s="11">
        <v>22</v>
      </c>
      <c r="M138" s="11">
        <v>11</v>
      </c>
      <c r="N138" s="11" t="s">
        <v>54</v>
      </c>
    </row>
    <row r="139" hidden="1" spans="1:14">
      <c r="A139" s="11" t="s">
        <v>20</v>
      </c>
      <c r="B139" s="11" t="s">
        <v>21</v>
      </c>
      <c r="C139" s="11">
        <v>1751937</v>
      </c>
      <c r="D139" s="11" t="s">
        <v>55</v>
      </c>
      <c r="E139" s="22" t="s">
        <v>33</v>
      </c>
      <c r="F139" s="22" t="s">
        <v>24</v>
      </c>
      <c r="G139" s="22" t="s">
        <v>35</v>
      </c>
      <c r="H139" s="22">
        <v>1</v>
      </c>
      <c r="I139" s="22">
        <v>34</v>
      </c>
      <c r="J139" s="22">
        <v>51</v>
      </c>
      <c r="K139" s="11">
        <v>51</v>
      </c>
      <c r="L139" s="11">
        <v>34</v>
      </c>
      <c r="M139" s="11">
        <v>17</v>
      </c>
      <c r="N139" s="11" t="s">
        <v>55</v>
      </c>
    </row>
    <row r="140" spans="1:14">
      <c r="A140" s="11" t="s">
        <v>20</v>
      </c>
      <c r="B140" s="11" t="s">
        <v>21</v>
      </c>
      <c r="C140" s="11">
        <v>1751937</v>
      </c>
      <c r="D140" s="11" t="s">
        <v>55</v>
      </c>
      <c r="E140" s="22" t="s">
        <v>33</v>
      </c>
      <c r="F140" s="22" t="s">
        <v>26</v>
      </c>
      <c r="G140" s="22" t="s">
        <v>36</v>
      </c>
      <c r="H140" s="22">
        <v>1</v>
      </c>
      <c r="I140" s="22">
        <v>22</v>
      </c>
      <c r="J140" s="22">
        <v>33</v>
      </c>
      <c r="K140" s="11">
        <v>33</v>
      </c>
      <c r="L140" s="11">
        <v>22</v>
      </c>
      <c r="M140" s="11">
        <v>11</v>
      </c>
      <c r="N140" s="11" t="s">
        <v>55</v>
      </c>
    </row>
    <row r="141" hidden="1" spans="1:14">
      <c r="A141" s="11" t="s">
        <v>20</v>
      </c>
      <c r="B141" s="11" t="s">
        <v>21</v>
      </c>
      <c r="C141" s="11">
        <v>1751945</v>
      </c>
      <c r="D141" s="11" t="s">
        <v>56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2</v>
      </c>
      <c r="J141" s="22">
        <v>3</v>
      </c>
      <c r="K141" s="11">
        <v>3</v>
      </c>
      <c r="L141" s="11">
        <v>2</v>
      </c>
      <c r="M141" s="11">
        <v>1</v>
      </c>
      <c r="N141" s="11" t="s">
        <v>56</v>
      </c>
    </row>
    <row r="142" spans="1:14">
      <c r="A142" s="11" t="s">
        <v>20</v>
      </c>
      <c r="B142" s="11" t="s">
        <v>21</v>
      </c>
      <c r="C142" s="11">
        <v>1751945</v>
      </c>
      <c r="D142" s="11" t="s">
        <v>56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</v>
      </c>
      <c r="J142" s="22">
        <v>3</v>
      </c>
      <c r="K142" s="11">
        <v>3</v>
      </c>
      <c r="L142" s="11">
        <v>2</v>
      </c>
      <c r="M142" s="11">
        <v>1</v>
      </c>
      <c r="N142" s="11" t="s">
        <v>56</v>
      </c>
    </row>
    <row r="145" spans="7:14">
      <c r="I145" s="12" t="s">
        <v>9</v>
      </c>
      <c r="J145" s="12" t="s">
        <v>10</v>
      </c>
      <c r="K145" s="12" t="s">
        <v>11</v>
      </c>
      <c r="L145" s="12" t="s">
        <v>12</v>
      </c>
      <c r="M145" s="12" t="s">
        <v>13</v>
      </c>
      <c r="N145" s="11" t="s">
        <v>93</v>
      </c>
    </row>
    <row r="146" spans="7:14">
      <c r="G146" s="21" t="s">
        <v>20</v>
      </c>
      <c r="H146" s="22" t="s">
        <v>24</v>
      </c>
      <c r="I146">
        <v>975</v>
      </c>
      <c r="J146">
        <v>1511</v>
      </c>
      <c r="K146">
        <v>1608</v>
      </c>
      <c r="L146">
        <v>1072</v>
      </c>
      <c r="M146">
        <v>536</v>
      </c>
      <c r="N146">
        <f>SUBTOTAL(9,I146:M146)</f>
        <v>5702</v>
      </c>
    </row>
    <row r="147" spans="7:14">
      <c r="G147" s="21" t="s">
        <v>20</v>
      </c>
      <c r="H147" s="22" t="s">
        <v>26</v>
      </c>
      <c r="I147">
        <v>668</v>
      </c>
      <c r="J147">
        <v>1036</v>
      </c>
      <c r="K147">
        <v>1104</v>
      </c>
      <c r="L147">
        <v>736</v>
      </c>
      <c r="M147">
        <v>368</v>
      </c>
      <c r="N147">
        <f>SUBTOTAL(9,I147:M147)</f>
        <v>3912</v>
      </c>
    </row>
  </sheetData>
  <autoFilter xmlns:etc="http://www.wps.cn/officeDocument/2017/etCustomData" ref="A74:AN142" etc:filterBottomFollowUsedRange="0">
    <filterColumn colId="5">
      <customFilters>
        <customFilter operator="equal" val="GN463 - GREEN"/>
      </customFilters>
    </filterColumn>
    <extLst/>
  </autoFilter>
  <mergeCells count="2">
    <mergeCell ref="A1:R1"/>
    <mergeCell ref="A73:N7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M24"/>
  <sheetViews>
    <sheetView workbookViewId="0">
      <selection activeCell="H30" sqref="H30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4.0909090909091" customWidth="1"/>
    <col min="9" max="13" width="9.18181818181818" customWidth="1"/>
    <col min="14" max="14" width="15" customWidth="1"/>
    <col min="15" max="15" width="23.3636363636364" customWidth="1"/>
    <col min="16" max="16" width="29.0909090909091" customWidth="1"/>
    <col min="17" max="17" width="24.8181818181818" customWidth="1"/>
    <col min="18" max="18" width="30.5454545454545" customWidth="1"/>
    <col min="19" max="39" width="9.18181818181818" customWidth="1"/>
  </cols>
  <sheetData>
    <row r="2" spans="1:39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>
      <c r="A3" s="11" t="s">
        <v>20</v>
      </c>
      <c r="B3" s="11" t="s">
        <v>21</v>
      </c>
      <c r="C3" s="11">
        <v>1751895</v>
      </c>
      <c r="D3" s="11" t="s">
        <v>60</v>
      </c>
      <c r="E3" s="22" t="s">
        <v>58</v>
      </c>
      <c r="F3" s="22" t="s">
        <v>24</v>
      </c>
      <c r="G3" s="22" t="s">
        <v>59</v>
      </c>
      <c r="H3" s="22">
        <v>1</v>
      </c>
      <c r="I3" s="22">
        <v>544</v>
      </c>
      <c r="J3" s="22">
        <v>816</v>
      </c>
      <c r="K3" s="11">
        <v>816</v>
      </c>
      <c r="L3" s="11">
        <v>544</v>
      </c>
      <c r="M3" s="11">
        <v>272</v>
      </c>
    </row>
    <row r="4" spans="1:39">
      <c r="A4" s="11" t="s">
        <v>20</v>
      </c>
      <c r="B4" s="11" t="s">
        <v>21</v>
      </c>
      <c r="C4" s="11">
        <v>1751895</v>
      </c>
      <c r="D4" s="11" t="s">
        <v>60</v>
      </c>
      <c r="E4" s="22" t="s">
        <v>58</v>
      </c>
      <c r="F4" s="22" t="s">
        <v>26</v>
      </c>
      <c r="G4" s="22" t="s">
        <v>61</v>
      </c>
      <c r="H4" s="22">
        <v>1</v>
      </c>
      <c r="I4" s="22">
        <v>362</v>
      </c>
      <c r="J4" s="22">
        <v>543</v>
      </c>
      <c r="K4" s="11">
        <v>543</v>
      </c>
      <c r="L4" s="11">
        <v>362</v>
      </c>
      <c r="M4" s="11">
        <v>181</v>
      </c>
    </row>
    <row r="5" spans="1:39">
      <c r="A5" s="11" t="s">
        <v>20</v>
      </c>
      <c r="B5" s="11" t="s">
        <v>21</v>
      </c>
      <c r="C5" s="11">
        <v>1751894</v>
      </c>
      <c r="D5" s="11" t="s">
        <v>60</v>
      </c>
      <c r="E5" s="22" t="s">
        <v>62</v>
      </c>
      <c r="F5" s="22" t="s">
        <v>24</v>
      </c>
      <c r="G5" s="22" t="s">
        <v>59</v>
      </c>
      <c r="H5" s="22">
        <v>1</v>
      </c>
      <c r="I5" s="22">
        <v>362</v>
      </c>
      <c r="J5" s="22">
        <v>543</v>
      </c>
      <c r="K5" s="11">
        <v>543</v>
      </c>
      <c r="L5" s="11">
        <v>362</v>
      </c>
      <c r="M5" s="11">
        <v>181</v>
      </c>
    </row>
    <row r="6" spans="1:39">
      <c r="A6" s="11" t="s">
        <v>20</v>
      </c>
      <c r="B6" s="11" t="s">
        <v>21</v>
      </c>
      <c r="C6" s="11">
        <v>1751894</v>
      </c>
      <c r="D6" s="11" t="s">
        <v>60</v>
      </c>
      <c r="E6" s="22" t="s">
        <v>62</v>
      </c>
      <c r="F6" s="22" t="s">
        <v>26</v>
      </c>
      <c r="G6" s="22" t="s">
        <v>61</v>
      </c>
      <c r="H6" s="22">
        <v>1</v>
      </c>
      <c r="I6" s="22">
        <v>180</v>
      </c>
      <c r="J6" s="22">
        <v>270</v>
      </c>
      <c r="K6" s="11">
        <v>270</v>
      </c>
      <c r="L6" s="11">
        <v>180</v>
      </c>
      <c r="M6" s="11">
        <v>90</v>
      </c>
    </row>
    <row r="7" spans="1:39">
      <c r="A7" s="11" t="s">
        <v>20</v>
      </c>
      <c r="B7" s="11" t="s">
        <v>21</v>
      </c>
      <c r="C7" s="11">
        <v>1751893</v>
      </c>
      <c r="D7" s="11" t="s">
        <v>60</v>
      </c>
      <c r="E7" s="22" t="s">
        <v>63</v>
      </c>
      <c r="F7" s="22" t="s">
        <v>24</v>
      </c>
      <c r="G7" s="22" t="s">
        <v>59</v>
      </c>
      <c r="H7" s="22">
        <v>1</v>
      </c>
      <c r="I7" s="22">
        <v>1058</v>
      </c>
      <c r="J7" s="22">
        <v>1587</v>
      </c>
      <c r="K7" s="11">
        <v>1587</v>
      </c>
      <c r="L7" s="11">
        <v>1058</v>
      </c>
      <c r="M7" s="11">
        <v>529</v>
      </c>
    </row>
    <row r="8" spans="1:39">
      <c r="A8" s="11" t="s">
        <v>20</v>
      </c>
      <c r="B8" s="11" t="s">
        <v>21</v>
      </c>
      <c r="C8" s="11">
        <v>1751893</v>
      </c>
      <c r="D8" s="11" t="s">
        <v>60</v>
      </c>
      <c r="E8" s="22" t="s">
        <v>63</v>
      </c>
      <c r="F8" s="22" t="s">
        <v>26</v>
      </c>
      <c r="G8" s="22" t="s">
        <v>61</v>
      </c>
      <c r="H8" s="22">
        <v>1</v>
      </c>
      <c r="I8" s="22">
        <v>804</v>
      </c>
      <c r="J8" s="22">
        <v>1206</v>
      </c>
      <c r="K8" s="11">
        <v>1206</v>
      </c>
      <c r="L8" s="11">
        <v>804</v>
      </c>
      <c r="M8" s="11">
        <v>402</v>
      </c>
    </row>
    <row r="9" spans="1:39">
      <c r="A9" s="11" t="s">
        <v>20</v>
      </c>
      <c r="B9" s="11" t="s">
        <v>21</v>
      </c>
      <c r="C9" s="11">
        <v>1751892</v>
      </c>
      <c r="D9" s="11" t="s">
        <v>94</v>
      </c>
      <c r="E9" s="22" t="s">
        <v>58</v>
      </c>
      <c r="F9" s="22" t="s">
        <v>24</v>
      </c>
      <c r="G9" s="22" t="s">
        <v>65</v>
      </c>
      <c r="H9" s="22">
        <v>1</v>
      </c>
      <c r="I9" s="22">
        <v>148</v>
      </c>
      <c r="J9" s="22">
        <v>0</v>
      </c>
      <c r="K9" s="11">
        <v>0</v>
      </c>
      <c r="L9" s="11">
        <v>0</v>
      </c>
      <c r="M9" s="11">
        <v>0</v>
      </c>
    </row>
    <row r="10" spans="1:39">
      <c r="A10" s="11" t="s">
        <v>20</v>
      </c>
      <c r="B10" s="11" t="s">
        <v>21</v>
      </c>
      <c r="C10" s="11">
        <v>1751892</v>
      </c>
      <c r="D10" s="11" t="s">
        <v>94</v>
      </c>
      <c r="E10" s="22" t="s">
        <v>58</v>
      </c>
      <c r="F10" s="22" t="s">
        <v>24</v>
      </c>
      <c r="G10" s="22" t="s">
        <v>68</v>
      </c>
      <c r="H10" s="22">
        <v>1</v>
      </c>
      <c r="I10" s="22">
        <v>0</v>
      </c>
      <c r="J10" s="22">
        <v>222</v>
      </c>
      <c r="K10" s="11">
        <v>0</v>
      </c>
      <c r="L10" s="11">
        <v>0</v>
      </c>
      <c r="M10" s="11">
        <v>0</v>
      </c>
    </row>
    <row r="11" spans="1:39">
      <c r="A11" s="11" t="s">
        <v>20</v>
      </c>
      <c r="B11" s="11" t="s">
        <v>21</v>
      </c>
      <c r="C11" s="11">
        <v>1751892</v>
      </c>
      <c r="D11" s="11" t="s">
        <v>94</v>
      </c>
      <c r="E11" s="22" t="s">
        <v>58</v>
      </c>
      <c r="F11" s="22" t="s">
        <v>24</v>
      </c>
      <c r="G11" s="22" t="s">
        <v>69</v>
      </c>
      <c r="H11" s="22">
        <v>1</v>
      </c>
      <c r="I11" s="22">
        <v>0</v>
      </c>
      <c r="J11" s="22">
        <v>0</v>
      </c>
      <c r="K11" s="11">
        <v>222</v>
      </c>
      <c r="L11" s="11">
        <v>0</v>
      </c>
      <c r="M11" s="11">
        <v>0</v>
      </c>
    </row>
    <row r="12" spans="1:39">
      <c r="A12" s="11" t="s">
        <v>20</v>
      </c>
      <c r="B12" s="11" t="s">
        <v>21</v>
      </c>
      <c r="C12" s="11">
        <v>1751892</v>
      </c>
      <c r="D12" s="11" t="s">
        <v>94</v>
      </c>
      <c r="E12" s="22" t="s">
        <v>58</v>
      </c>
      <c r="F12" s="22" t="s">
        <v>24</v>
      </c>
      <c r="G12" s="22" t="s">
        <v>70</v>
      </c>
      <c r="H12" s="22">
        <v>1</v>
      </c>
      <c r="I12" s="22">
        <v>0</v>
      </c>
      <c r="J12" s="22">
        <v>0</v>
      </c>
      <c r="K12" s="11">
        <v>0</v>
      </c>
      <c r="L12" s="11">
        <v>148</v>
      </c>
      <c r="M12" s="11">
        <v>0</v>
      </c>
    </row>
    <row r="13" spans="1:39">
      <c r="A13" s="11" t="s">
        <v>20</v>
      </c>
      <c r="B13" s="11" t="s">
        <v>21</v>
      </c>
      <c r="C13" s="11">
        <v>1751892</v>
      </c>
      <c r="D13" s="11" t="s">
        <v>94</v>
      </c>
      <c r="E13" s="22" t="s">
        <v>58</v>
      </c>
      <c r="F13" s="22" t="s">
        <v>24</v>
      </c>
      <c r="G13" s="22" t="s">
        <v>71</v>
      </c>
      <c r="H13" s="22">
        <v>1</v>
      </c>
      <c r="I13" s="22">
        <v>0</v>
      </c>
      <c r="J13" s="22">
        <v>0</v>
      </c>
      <c r="K13" s="11">
        <v>0</v>
      </c>
      <c r="L13" s="11">
        <v>0</v>
      </c>
      <c r="M13" s="11">
        <v>74</v>
      </c>
    </row>
    <row r="14" spans="1:39">
      <c r="A14" s="11" t="s">
        <v>20</v>
      </c>
      <c r="B14" s="11" t="s">
        <v>21</v>
      </c>
      <c r="C14" s="11">
        <v>1751892</v>
      </c>
      <c r="D14" s="11" t="s">
        <v>94</v>
      </c>
      <c r="E14" s="22" t="s">
        <v>58</v>
      </c>
      <c r="F14" s="22" t="s">
        <v>26</v>
      </c>
      <c r="G14" s="22" t="s">
        <v>72</v>
      </c>
      <c r="H14" s="22">
        <v>1</v>
      </c>
      <c r="I14" s="22">
        <v>102</v>
      </c>
      <c r="J14" s="22">
        <v>0</v>
      </c>
      <c r="K14" s="11">
        <v>0</v>
      </c>
      <c r="L14" s="11">
        <v>0</v>
      </c>
      <c r="M14" s="11">
        <v>0</v>
      </c>
    </row>
    <row r="15" spans="1:39">
      <c r="A15" s="11" t="s">
        <v>20</v>
      </c>
      <c r="B15" s="11" t="s">
        <v>21</v>
      </c>
      <c r="C15" s="11">
        <v>1751892</v>
      </c>
      <c r="D15" s="11" t="s">
        <v>94</v>
      </c>
      <c r="E15" s="22" t="s">
        <v>58</v>
      </c>
      <c r="F15" s="22" t="s">
        <v>26</v>
      </c>
      <c r="G15" s="22" t="s">
        <v>73</v>
      </c>
      <c r="H15" s="22">
        <v>1</v>
      </c>
      <c r="I15" s="22">
        <v>0</v>
      </c>
      <c r="J15" s="22">
        <v>150</v>
      </c>
      <c r="K15" s="11">
        <v>0</v>
      </c>
      <c r="L15" s="11">
        <v>0</v>
      </c>
      <c r="M15" s="11">
        <v>0</v>
      </c>
    </row>
    <row r="16" spans="1:39">
      <c r="A16" s="11" t="s">
        <v>20</v>
      </c>
      <c r="B16" s="11" t="s">
        <v>21</v>
      </c>
      <c r="C16" s="11">
        <v>1751892</v>
      </c>
      <c r="D16" s="11" t="s">
        <v>94</v>
      </c>
      <c r="E16" s="22" t="s">
        <v>58</v>
      </c>
      <c r="F16" s="22" t="s">
        <v>26</v>
      </c>
      <c r="G16" s="22" t="s">
        <v>74</v>
      </c>
      <c r="H16" s="22">
        <v>1</v>
      </c>
      <c r="I16" s="22">
        <v>0</v>
      </c>
      <c r="J16" s="22">
        <v>0</v>
      </c>
      <c r="K16" s="11">
        <v>150</v>
      </c>
      <c r="L16" s="11">
        <v>0</v>
      </c>
      <c r="M16" s="11">
        <v>0</v>
      </c>
    </row>
    <row r="17" spans="1:13">
      <c r="A17" s="11" t="s">
        <v>20</v>
      </c>
      <c r="B17" s="11" t="s">
        <v>21</v>
      </c>
      <c r="C17" s="11">
        <v>1751892</v>
      </c>
      <c r="D17" s="11" t="s">
        <v>94</v>
      </c>
      <c r="E17" s="22" t="s">
        <v>58</v>
      </c>
      <c r="F17" s="22" t="s">
        <v>26</v>
      </c>
      <c r="G17" s="22" t="s">
        <v>75</v>
      </c>
      <c r="H17" s="22">
        <v>1</v>
      </c>
      <c r="I17" s="22">
        <v>0</v>
      </c>
      <c r="J17" s="22">
        <v>0</v>
      </c>
      <c r="K17" s="11">
        <v>0</v>
      </c>
      <c r="L17" s="11">
        <v>102</v>
      </c>
      <c r="M17" s="11">
        <v>0</v>
      </c>
    </row>
    <row r="18" spans="1:13">
      <c r="A18" s="11" t="s">
        <v>20</v>
      </c>
      <c r="B18" s="11" t="s">
        <v>21</v>
      </c>
      <c r="C18" s="11">
        <v>1751892</v>
      </c>
      <c r="D18" s="11" t="s">
        <v>94</v>
      </c>
      <c r="E18" s="22" t="s">
        <v>58</v>
      </c>
      <c r="F18" s="22" t="s">
        <v>26</v>
      </c>
      <c r="G18" s="22" t="s">
        <v>76</v>
      </c>
      <c r="H18" s="22">
        <v>1</v>
      </c>
      <c r="I18" s="22">
        <v>0</v>
      </c>
      <c r="J18" s="22">
        <v>0</v>
      </c>
      <c r="K18" s="11">
        <v>0</v>
      </c>
      <c r="L18" s="11">
        <v>0</v>
      </c>
      <c r="M18" s="11">
        <v>50</v>
      </c>
    </row>
    <row r="19" hidden="1"/>
    <row r="20" hidden="1"/>
    <row r="21" hidden="1"/>
    <row r="22" hidden="1" spans="1:13">
      <c r="I22" s="12" t="s">
        <v>9</v>
      </c>
      <c r="J22" s="12" t="s">
        <v>10</v>
      </c>
      <c r="K22" s="12" t="s">
        <v>11</v>
      </c>
      <c r="L22" s="12" t="s">
        <v>12</v>
      </c>
      <c r="M22" s="12" t="s">
        <v>13</v>
      </c>
    </row>
    <row r="23" hidden="1" spans="1:13">
      <c r="G23" s="21" t="s">
        <v>20</v>
      </c>
      <c r="H23" s="22" t="s">
        <v>24</v>
      </c>
      <c r="I23">
        <v>2112</v>
      </c>
      <c r="J23">
        <v>3168</v>
      </c>
      <c r="K23">
        <v>3168</v>
      </c>
      <c r="L23">
        <v>2112</v>
      </c>
      <c r="M23">
        <v>1056</v>
      </c>
    </row>
    <row r="24" hidden="1" spans="1:13">
      <c r="G24" s="21" t="s">
        <v>20</v>
      </c>
      <c r="H24" s="22" t="s">
        <v>26</v>
      </c>
      <c r="I24">
        <v>1448</v>
      </c>
      <c r="J24">
        <v>2169</v>
      </c>
      <c r="K24">
        <v>2169</v>
      </c>
      <c r="L24">
        <v>1448</v>
      </c>
      <c r="M24">
        <v>723</v>
      </c>
    </row>
  </sheetData>
  <autoFilter xmlns:etc="http://www.wps.cn/officeDocument/2017/etCustomData" ref="A2:AM24" etc:filterBottomFollowUsedRange="0">
    <filterColumn colId="5">
      <customFilters>
        <customFilter operator="equal" val="BK81 - BLACK"/>
        <customFilter operator="equal" val="GN463 - GREEN"/>
      </customFilters>
    </filterColumn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44"/>
  <sheetViews>
    <sheetView tabSelected="1" topLeftCell="E1" workbookViewId="0">
      <selection activeCell="G3" sqref="G3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4.0909090909091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86</v>
      </c>
      <c r="O2" s="12" t="s">
        <v>87</v>
      </c>
      <c r="P2" s="12" t="s">
        <v>88</v>
      </c>
      <c r="Q2" s="54" t="s">
        <v>95</v>
      </c>
      <c r="R2" s="12" t="s">
        <v>89</v>
      </c>
      <c r="S2" s="12" t="s">
        <v>90</v>
      </c>
      <c r="T2" s="12" t="s">
        <v>91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>
      <c r="A3" s="11" t="s">
        <v>20</v>
      </c>
      <c r="B3" s="11" t="s">
        <v>21</v>
      </c>
      <c r="C3" s="11">
        <v>1751895</v>
      </c>
      <c r="D3" s="11" t="s">
        <v>57</v>
      </c>
      <c r="E3" s="22" t="s">
        <v>58</v>
      </c>
      <c r="F3" s="22" t="s">
        <v>24</v>
      </c>
      <c r="G3" s="22" t="s">
        <v>59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60</v>
      </c>
      <c r="P3" s="11">
        <v>272</v>
      </c>
      <c r="Q3" s="55">
        <f>P3*1.03</f>
        <v>280.16</v>
      </c>
      <c r="R3" s="11">
        <v>2992</v>
      </c>
      <c r="S3" s="11">
        <v>0</v>
      </c>
      <c r="T3" s="11">
        <v>0</v>
      </c>
    </row>
    <row r="4" spans="1:41">
      <c r="A4" s="11" t="s">
        <v>20</v>
      </c>
      <c r="B4" s="11" t="s">
        <v>21</v>
      </c>
      <c r="C4" s="11">
        <v>1751895</v>
      </c>
      <c r="D4" s="11" t="s">
        <v>57</v>
      </c>
      <c r="E4" s="22" t="s">
        <v>58</v>
      </c>
      <c r="F4" s="22" t="s">
        <v>26</v>
      </c>
      <c r="G4" s="22" t="s">
        <v>61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60</v>
      </c>
      <c r="P4" s="11">
        <v>181</v>
      </c>
      <c r="Q4" s="55">
        <f t="shared" ref="Q4:Q18" si="0">P4*1.03</f>
        <v>186.43</v>
      </c>
      <c r="R4" s="11">
        <v>1991</v>
      </c>
      <c r="S4" s="11">
        <v>0</v>
      </c>
      <c r="T4" s="11">
        <v>0</v>
      </c>
    </row>
    <row r="5" spans="1:41">
      <c r="A5" s="11" t="s">
        <v>20</v>
      </c>
      <c r="B5" s="11" t="s">
        <v>21</v>
      </c>
      <c r="C5" s="11">
        <v>1751894</v>
      </c>
      <c r="D5" s="11" t="s">
        <v>57</v>
      </c>
      <c r="E5" s="22" t="s">
        <v>62</v>
      </c>
      <c r="F5" s="22" t="s">
        <v>24</v>
      </c>
      <c r="G5" s="22" t="s">
        <v>59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60</v>
      </c>
      <c r="P5" s="11">
        <v>181</v>
      </c>
      <c r="Q5" s="55">
        <f t="shared" si="0"/>
        <v>186.43</v>
      </c>
      <c r="R5" s="11">
        <v>1991</v>
      </c>
      <c r="S5" s="11">
        <v>0</v>
      </c>
      <c r="T5" s="11">
        <v>0</v>
      </c>
    </row>
    <row r="6" spans="1:41">
      <c r="A6" s="11" t="s">
        <v>20</v>
      </c>
      <c r="B6" s="11" t="s">
        <v>21</v>
      </c>
      <c r="C6" s="11">
        <v>1751894</v>
      </c>
      <c r="D6" s="11" t="s">
        <v>57</v>
      </c>
      <c r="E6" s="22" t="s">
        <v>62</v>
      </c>
      <c r="F6" s="22" t="s">
        <v>26</v>
      </c>
      <c r="G6" s="22" t="s">
        <v>61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60</v>
      </c>
      <c r="P6" s="11">
        <v>90</v>
      </c>
      <c r="Q6" s="55">
        <f t="shared" si="0"/>
        <v>92.7</v>
      </c>
      <c r="R6" s="11">
        <v>990</v>
      </c>
      <c r="S6" s="11">
        <v>0</v>
      </c>
      <c r="T6" s="11">
        <v>0</v>
      </c>
    </row>
    <row r="7" spans="1:41">
      <c r="A7" s="11" t="s">
        <v>20</v>
      </c>
      <c r="B7" s="11" t="s">
        <v>21</v>
      </c>
      <c r="C7" s="11">
        <v>1751893</v>
      </c>
      <c r="D7" s="11" t="s">
        <v>57</v>
      </c>
      <c r="E7" s="22" t="s">
        <v>63</v>
      </c>
      <c r="F7" s="22" t="s">
        <v>24</v>
      </c>
      <c r="G7" s="22" t="s">
        <v>59</v>
      </c>
      <c r="H7" s="22">
        <v>1</v>
      </c>
      <c r="I7" s="22">
        <v>2</v>
      </c>
      <c r="J7" s="2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60</v>
      </c>
      <c r="P7" s="11">
        <v>529</v>
      </c>
      <c r="Q7" s="55">
        <f t="shared" si="0"/>
        <v>544.87</v>
      </c>
      <c r="R7" s="11">
        <v>5819</v>
      </c>
      <c r="S7" s="11">
        <v>0</v>
      </c>
      <c r="T7" s="11">
        <v>0</v>
      </c>
    </row>
    <row r="8" spans="1:41">
      <c r="A8" s="11" t="s">
        <v>20</v>
      </c>
      <c r="B8" s="11" t="s">
        <v>21</v>
      </c>
      <c r="C8" s="11">
        <v>1751893</v>
      </c>
      <c r="D8" s="11" t="s">
        <v>57</v>
      </c>
      <c r="E8" s="22" t="s">
        <v>63</v>
      </c>
      <c r="F8" s="22" t="s">
        <v>26</v>
      </c>
      <c r="G8" s="22" t="s">
        <v>61</v>
      </c>
      <c r="H8" s="22">
        <v>1</v>
      </c>
      <c r="I8" s="22">
        <v>2</v>
      </c>
      <c r="J8" s="2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60</v>
      </c>
      <c r="P8" s="11">
        <v>402</v>
      </c>
      <c r="Q8" s="55">
        <f t="shared" si="0"/>
        <v>414.06</v>
      </c>
      <c r="R8" s="11">
        <v>4422</v>
      </c>
      <c r="S8" s="11">
        <v>0</v>
      </c>
      <c r="T8" s="11">
        <v>0</v>
      </c>
    </row>
    <row r="9" spans="1:41">
      <c r="A9" s="11" t="s">
        <v>20</v>
      </c>
      <c r="B9" s="11" t="s">
        <v>21</v>
      </c>
      <c r="C9" s="11">
        <v>1751892</v>
      </c>
      <c r="D9" s="11" t="s">
        <v>64</v>
      </c>
      <c r="E9" s="22" t="s">
        <v>58</v>
      </c>
      <c r="F9" s="22" t="s">
        <v>24</v>
      </c>
      <c r="G9" s="22" t="s">
        <v>65</v>
      </c>
      <c r="H9" s="22">
        <v>1</v>
      </c>
      <c r="I9" s="22">
        <v>2</v>
      </c>
      <c r="J9" s="22" t="s">
        <v>66</v>
      </c>
      <c r="K9" s="11" t="s">
        <v>66</v>
      </c>
      <c r="L9" s="11" t="s">
        <v>66</v>
      </c>
      <c r="M9" s="11" t="s">
        <v>66</v>
      </c>
      <c r="N9" s="11">
        <v>2</v>
      </c>
      <c r="O9" s="11" t="s">
        <v>67</v>
      </c>
      <c r="P9" s="11">
        <v>74</v>
      </c>
      <c r="Q9" s="55">
        <f t="shared" si="0"/>
        <v>76.22</v>
      </c>
      <c r="R9" s="11">
        <v>148</v>
      </c>
      <c r="S9" s="11">
        <v>0</v>
      </c>
      <c r="T9" s="11">
        <v>0</v>
      </c>
    </row>
    <row r="10" spans="1:41">
      <c r="A10" s="11" t="s">
        <v>20</v>
      </c>
      <c r="B10" s="11" t="s">
        <v>21</v>
      </c>
      <c r="C10" s="11">
        <v>1751892</v>
      </c>
      <c r="D10" s="11" t="s">
        <v>64</v>
      </c>
      <c r="E10" s="22" t="s">
        <v>58</v>
      </c>
      <c r="F10" s="22" t="s">
        <v>24</v>
      </c>
      <c r="G10" s="22" t="s">
        <v>68</v>
      </c>
      <c r="H10" s="22">
        <v>1</v>
      </c>
      <c r="I10" s="22" t="s">
        <v>66</v>
      </c>
      <c r="J10" s="22">
        <v>2</v>
      </c>
      <c r="K10" s="11" t="s">
        <v>66</v>
      </c>
      <c r="L10" s="11" t="s">
        <v>66</v>
      </c>
      <c r="M10" s="11" t="s">
        <v>66</v>
      </c>
      <c r="N10" s="11">
        <v>2</v>
      </c>
      <c r="O10" s="11" t="s">
        <v>67</v>
      </c>
      <c r="P10" s="11">
        <v>111</v>
      </c>
      <c r="Q10" s="55">
        <f t="shared" si="0"/>
        <v>114.33</v>
      </c>
      <c r="R10" s="11">
        <v>222</v>
      </c>
      <c r="S10" s="11">
        <v>0</v>
      </c>
      <c r="T10" s="11">
        <v>0</v>
      </c>
    </row>
    <row r="11" spans="1:41">
      <c r="A11" s="11" t="s">
        <v>20</v>
      </c>
      <c r="B11" s="11" t="s">
        <v>21</v>
      </c>
      <c r="C11" s="11">
        <v>1751892</v>
      </c>
      <c r="D11" s="11" t="s">
        <v>64</v>
      </c>
      <c r="E11" s="22" t="s">
        <v>58</v>
      </c>
      <c r="F11" s="22" t="s">
        <v>24</v>
      </c>
      <c r="G11" s="22" t="s">
        <v>69</v>
      </c>
      <c r="H11" s="22">
        <v>1</v>
      </c>
      <c r="I11" s="22" t="s">
        <v>66</v>
      </c>
      <c r="J11" s="22" t="s">
        <v>66</v>
      </c>
      <c r="K11" s="11">
        <v>2</v>
      </c>
      <c r="L11" s="11" t="s">
        <v>66</v>
      </c>
      <c r="M11" s="11" t="s">
        <v>66</v>
      </c>
      <c r="N11" s="11">
        <v>2</v>
      </c>
      <c r="O11" s="11" t="s">
        <v>67</v>
      </c>
      <c r="P11" s="11">
        <v>111</v>
      </c>
      <c r="Q11" s="55">
        <f t="shared" si="0"/>
        <v>114.33</v>
      </c>
      <c r="R11" s="11">
        <v>222</v>
      </c>
      <c r="S11" s="11">
        <v>0</v>
      </c>
      <c r="T11" s="11">
        <v>0</v>
      </c>
    </row>
    <row r="12" spans="1:41">
      <c r="A12" s="11" t="s">
        <v>20</v>
      </c>
      <c r="B12" s="11" t="s">
        <v>21</v>
      </c>
      <c r="C12" s="11">
        <v>1751892</v>
      </c>
      <c r="D12" s="11" t="s">
        <v>64</v>
      </c>
      <c r="E12" s="22" t="s">
        <v>58</v>
      </c>
      <c r="F12" s="22" t="s">
        <v>24</v>
      </c>
      <c r="G12" s="22" t="s">
        <v>70</v>
      </c>
      <c r="H12" s="22">
        <v>1</v>
      </c>
      <c r="I12" s="22" t="s">
        <v>66</v>
      </c>
      <c r="J12" s="22" t="s">
        <v>66</v>
      </c>
      <c r="K12" s="11" t="s">
        <v>66</v>
      </c>
      <c r="L12" s="11">
        <v>2</v>
      </c>
      <c r="M12" s="11" t="s">
        <v>66</v>
      </c>
      <c r="N12" s="11">
        <v>2</v>
      </c>
      <c r="O12" s="11" t="s">
        <v>67</v>
      </c>
      <c r="P12" s="11">
        <v>74</v>
      </c>
      <c r="Q12" s="55">
        <f t="shared" si="0"/>
        <v>76.22</v>
      </c>
      <c r="R12" s="11">
        <v>148</v>
      </c>
      <c r="S12" s="11">
        <v>0</v>
      </c>
      <c r="T12" s="11">
        <v>0</v>
      </c>
    </row>
    <row r="13" spans="1:41">
      <c r="A13" s="11" t="s">
        <v>20</v>
      </c>
      <c r="B13" s="11" t="s">
        <v>21</v>
      </c>
      <c r="C13" s="11">
        <v>1751892</v>
      </c>
      <c r="D13" s="11" t="s">
        <v>64</v>
      </c>
      <c r="E13" s="22" t="s">
        <v>58</v>
      </c>
      <c r="F13" s="22" t="s">
        <v>24</v>
      </c>
      <c r="G13" s="22" t="s">
        <v>71</v>
      </c>
      <c r="H13" s="22">
        <v>1</v>
      </c>
      <c r="I13" s="22" t="s">
        <v>66</v>
      </c>
      <c r="J13" s="22" t="s">
        <v>66</v>
      </c>
      <c r="K13" s="11" t="s">
        <v>66</v>
      </c>
      <c r="L13" s="11" t="s">
        <v>66</v>
      </c>
      <c r="M13" s="11">
        <v>2</v>
      </c>
      <c r="N13" s="11">
        <v>2</v>
      </c>
      <c r="O13" s="11" t="s">
        <v>67</v>
      </c>
      <c r="P13" s="11">
        <v>37</v>
      </c>
      <c r="Q13" s="55">
        <f t="shared" si="0"/>
        <v>38.11</v>
      </c>
      <c r="R13" s="11">
        <v>74</v>
      </c>
      <c r="S13" s="11">
        <v>0</v>
      </c>
      <c r="T13" s="11">
        <v>0</v>
      </c>
    </row>
    <row r="14" spans="1:41">
      <c r="A14" s="11" t="s">
        <v>20</v>
      </c>
      <c r="B14" s="11" t="s">
        <v>21</v>
      </c>
      <c r="C14" s="11">
        <v>1751892</v>
      </c>
      <c r="D14" s="11" t="s">
        <v>64</v>
      </c>
      <c r="E14" s="22" t="s">
        <v>58</v>
      </c>
      <c r="F14" s="22" t="s">
        <v>26</v>
      </c>
      <c r="G14" s="22" t="s">
        <v>72</v>
      </c>
      <c r="H14" s="22">
        <v>1</v>
      </c>
      <c r="I14" s="22">
        <v>2</v>
      </c>
      <c r="J14" s="22" t="s">
        <v>66</v>
      </c>
      <c r="K14" s="11" t="s">
        <v>66</v>
      </c>
      <c r="L14" s="11" t="s">
        <v>66</v>
      </c>
      <c r="M14" s="11" t="s">
        <v>66</v>
      </c>
      <c r="N14" s="11">
        <v>2</v>
      </c>
      <c r="O14" s="11" t="s">
        <v>67</v>
      </c>
      <c r="P14" s="11">
        <v>51</v>
      </c>
      <c r="Q14" s="55">
        <f t="shared" si="0"/>
        <v>52.53</v>
      </c>
      <c r="R14" s="11">
        <v>102</v>
      </c>
      <c r="S14" s="11">
        <v>0</v>
      </c>
      <c r="T14" s="11">
        <v>0</v>
      </c>
    </row>
    <row r="15" spans="1:41">
      <c r="A15" s="11" t="s">
        <v>20</v>
      </c>
      <c r="B15" s="11" t="s">
        <v>21</v>
      </c>
      <c r="C15" s="11">
        <v>1751892</v>
      </c>
      <c r="D15" s="11" t="s">
        <v>64</v>
      </c>
      <c r="E15" s="22" t="s">
        <v>58</v>
      </c>
      <c r="F15" s="22" t="s">
        <v>26</v>
      </c>
      <c r="G15" s="22" t="s">
        <v>73</v>
      </c>
      <c r="H15" s="22">
        <v>1</v>
      </c>
      <c r="I15" s="22" t="s">
        <v>66</v>
      </c>
      <c r="J15" s="22">
        <v>2</v>
      </c>
      <c r="K15" s="11" t="s">
        <v>66</v>
      </c>
      <c r="L15" s="11" t="s">
        <v>66</v>
      </c>
      <c r="M15" s="11" t="s">
        <v>66</v>
      </c>
      <c r="N15" s="11">
        <v>2</v>
      </c>
      <c r="O15" s="11" t="s">
        <v>67</v>
      </c>
      <c r="P15" s="11">
        <v>75</v>
      </c>
      <c r="Q15" s="55">
        <f t="shared" si="0"/>
        <v>77.25</v>
      </c>
      <c r="R15" s="11">
        <v>150</v>
      </c>
      <c r="S15" s="11">
        <v>0</v>
      </c>
      <c r="T15" s="11">
        <v>0</v>
      </c>
    </row>
    <row r="16" spans="1:41">
      <c r="A16" s="11" t="s">
        <v>20</v>
      </c>
      <c r="B16" s="11" t="s">
        <v>21</v>
      </c>
      <c r="C16" s="11">
        <v>1751892</v>
      </c>
      <c r="D16" s="11" t="s">
        <v>64</v>
      </c>
      <c r="E16" s="22" t="s">
        <v>58</v>
      </c>
      <c r="F16" s="22" t="s">
        <v>26</v>
      </c>
      <c r="G16" s="22" t="s">
        <v>74</v>
      </c>
      <c r="H16" s="22">
        <v>1</v>
      </c>
      <c r="I16" s="22" t="s">
        <v>66</v>
      </c>
      <c r="J16" s="22" t="s">
        <v>66</v>
      </c>
      <c r="K16" s="11">
        <v>2</v>
      </c>
      <c r="L16" s="11" t="s">
        <v>66</v>
      </c>
      <c r="M16" s="11" t="s">
        <v>66</v>
      </c>
      <c r="N16" s="11">
        <v>2</v>
      </c>
      <c r="O16" s="11" t="s">
        <v>67</v>
      </c>
      <c r="P16" s="11">
        <v>75</v>
      </c>
      <c r="Q16" s="55">
        <f t="shared" si="0"/>
        <v>77.25</v>
      </c>
      <c r="R16" s="11">
        <v>150</v>
      </c>
      <c r="S16" s="11">
        <v>0</v>
      </c>
      <c r="T16" s="11">
        <v>0</v>
      </c>
    </row>
    <row r="17" spans="1:41">
      <c r="A17" s="11" t="s">
        <v>20</v>
      </c>
      <c r="B17" s="11" t="s">
        <v>21</v>
      </c>
      <c r="C17" s="11">
        <v>1751892</v>
      </c>
      <c r="D17" s="11" t="s">
        <v>64</v>
      </c>
      <c r="E17" s="22" t="s">
        <v>58</v>
      </c>
      <c r="F17" s="22" t="s">
        <v>26</v>
      </c>
      <c r="G17" s="22" t="s">
        <v>75</v>
      </c>
      <c r="H17" s="22">
        <v>1</v>
      </c>
      <c r="I17" s="22" t="s">
        <v>66</v>
      </c>
      <c r="J17" s="22" t="s">
        <v>66</v>
      </c>
      <c r="K17" s="11" t="s">
        <v>66</v>
      </c>
      <c r="L17" s="11">
        <v>2</v>
      </c>
      <c r="M17" s="11" t="s">
        <v>66</v>
      </c>
      <c r="N17" s="11">
        <v>2</v>
      </c>
      <c r="O17" s="11" t="s">
        <v>67</v>
      </c>
      <c r="P17" s="11">
        <v>51</v>
      </c>
      <c r="Q17" s="55">
        <f t="shared" si="0"/>
        <v>52.53</v>
      </c>
      <c r="R17" s="11">
        <v>102</v>
      </c>
      <c r="S17" s="11">
        <v>0</v>
      </c>
      <c r="T17" s="11">
        <v>0</v>
      </c>
    </row>
    <row r="18" spans="1:41">
      <c r="A18" s="11" t="s">
        <v>20</v>
      </c>
      <c r="B18" s="11" t="s">
        <v>21</v>
      </c>
      <c r="C18" s="11">
        <v>1751892</v>
      </c>
      <c r="D18" s="11" t="s">
        <v>64</v>
      </c>
      <c r="E18" s="22" t="s">
        <v>58</v>
      </c>
      <c r="F18" s="22" t="s">
        <v>26</v>
      </c>
      <c r="G18" s="22" t="s">
        <v>76</v>
      </c>
      <c r="H18" s="22">
        <v>1</v>
      </c>
      <c r="I18" s="22" t="s">
        <v>66</v>
      </c>
      <c r="J18" s="22" t="s">
        <v>66</v>
      </c>
      <c r="K18" s="11" t="s">
        <v>66</v>
      </c>
      <c r="L18" s="11" t="s">
        <v>66</v>
      </c>
      <c r="M18" s="11">
        <v>2</v>
      </c>
      <c r="N18" s="11">
        <v>2</v>
      </c>
      <c r="O18" s="11" t="s">
        <v>67</v>
      </c>
      <c r="P18" s="11">
        <v>25</v>
      </c>
      <c r="Q18" s="55">
        <f t="shared" si="0"/>
        <v>25.75</v>
      </c>
      <c r="R18" s="11">
        <v>50</v>
      </c>
      <c r="S18" s="11">
        <v>0</v>
      </c>
      <c r="T18" s="11">
        <v>0</v>
      </c>
    </row>
    <row r="21" spans="1:41">
      <c r="A21" s="12" t="s">
        <v>92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>
      <c r="A22" s="12" t="s">
        <v>79</v>
      </c>
      <c r="B22" s="12" t="s">
        <v>80</v>
      </c>
      <c r="C22" s="12" t="s">
        <v>81</v>
      </c>
      <c r="D22" s="12" t="s">
        <v>4</v>
      </c>
      <c r="E22" s="12" t="s">
        <v>82</v>
      </c>
      <c r="F22" s="12" t="s">
        <v>83</v>
      </c>
      <c r="G22" s="12" t="s">
        <v>84</v>
      </c>
      <c r="H22" s="12" t="s">
        <v>85</v>
      </c>
      <c r="I22" s="12" t="s">
        <v>9</v>
      </c>
      <c r="J22" s="12" t="s">
        <v>10</v>
      </c>
      <c r="K22" s="12" t="s">
        <v>11</v>
      </c>
      <c r="L22" s="12" t="s">
        <v>12</v>
      </c>
      <c r="M22" s="12" t="s">
        <v>13</v>
      </c>
      <c r="N22" s="12" t="s">
        <v>87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>
      <c r="A23" s="11" t="s">
        <v>20</v>
      </c>
      <c r="B23" s="11" t="s">
        <v>21</v>
      </c>
      <c r="C23" s="11">
        <v>1751895</v>
      </c>
      <c r="D23" s="11" t="s">
        <v>60</v>
      </c>
      <c r="E23" s="22" t="s">
        <v>58</v>
      </c>
      <c r="F23" s="22" t="s">
        <v>24</v>
      </c>
      <c r="G23" s="22" t="s">
        <v>59</v>
      </c>
      <c r="H23" s="22">
        <v>1</v>
      </c>
      <c r="I23" s="22">
        <v>544</v>
      </c>
      <c r="J23" s="22">
        <v>816</v>
      </c>
      <c r="K23" s="11">
        <v>816</v>
      </c>
      <c r="L23" s="11">
        <v>544</v>
      </c>
      <c r="M23" s="11">
        <v>272</v>
      </c>
      <c r="N23" s="11" t="s">
        <v>60</v>
      </c>
    </row>
    <row r="24" spans="1:41">
      <c r="A24" s="11" t="s">
        <v>20</v>
      </c>
      <c r="B24" s="11" t="s">
        <v>21</v>
      </c>
      <c r="C24" s="11">
        <v>1751895</v>
      </c>
      <c r="D24" s="11" t="s">
        <v>60</v>
      </c>
      <c r="E24" s="22" t="s">
        <v>58</v>
      </c>
      <c r="F24" s="22" t="s">
        <v>26</v>
      </c>
      <c r="G24" s="22" t="s">
        <v>61</v>
      </c>
      <c r="H24" s="22">
        <v>1</v>
      </c>
      <c r="I24" s="22">
        <v>362</v>
      </c>
      <c r="J24" s="22">
        <v>543</v>
      </c>
      <c r="K24" s="11">
        <v>543</v>
      </c>
      <c r="L24" s="11">
        <v>362</v>
      </c>
      <c r="M24" s="11">
        <v>181</v>
      </c>
      <c r="N24" s="11" t="s">
        <v>60</v>
      </c>
    </row>
    <row r="25" spans="1:41">
      <c r="A25" s="11" t="s">
        <v>20</v>
      </c>
      <c r="B25" s="11" t="s">
        <v>21</v>
      </c>
      <c r="C25" s="11">
        <v>1751894</v>
      </c>
      <c r="D25" s="11" t="s">
        <v>60</v>
      </c>
      <c r="E25" s="22" t="s">
        <v>62</v>
      </c>
      <c r="F25" s="22" t="s">
        <v>24</v>
      </c>
      <c r="G25" s="22" t="s">
        <v>59</v>
      </c>
      <c r="H25" s="22">
        <v>1</v>
      </c>
      <c r="I25" s="22">
        <v>362</v>
      </c>
      <c r="J25" s="22">
        <v>543</v>
      </c>
      <c r="K25" s="11">
        <v>543</v>
      </c>
      <c r="L25" s="11">
        <v>362</v>
      </c>
      <c r="M25" s="11">
        <v>181</v>
      </c>
      <c r="N25" s="11" t="s">
        <v>60</v>
      </c>
    </row>
    <row r="26" spans="1:41">
      <c r="A26" s="11" t="s">
        <v>20</v>
      </c>
      <c r="B26" s="11" t="s">
        <v>21</v>
      </c>
      <c r="C26" s="11">
        <v>1751894</v>
      </c>
      <c r="D26" s="11" t="s">
        <v>60</v>
      </c>
      <c r="E26" s="22" t="s">
        <v>62</v>
      </c>
      <c r="F26" s="22" t="s">
        <v>26</v>
      </c>
      <c r="G26" s="22" t="s">
        <v>61</v>
      </c>
      <c r="H26" s="22">
        <v>1</v>
      </c>
      <c r="I26" s="22">
        <v>180</v>
      </c>
      <c r="J26" s="22">
        <v>270</v>
      </c>
      <c r="K26" s="11">
        <v>270</v>
      </c>
      <c r="L26" s="11">
        <v>180</v>
      </c>
      <c r="M26" s="11">
        <v>90</v>
      </c>
      <c r="N26" s="11" t="s">
        <v>60</v>
      </c>
    </row>
    <row r="27" spans="1:41">
      <c r="A27" s="11" t="s">
        <v>20</v>
      </c>
      <c r="B27" s="11" t="s">
        <v>21</v>
      </c>
      <c r="C27" s="11">
        <v>1751893</v>
      </c>
      <c r="D27" s="11" t="s">
        <v>60</v>
      </c>
      <c r="E27" s="22" t="s">
        <v>63</v>
      </c>
      <c r="F27" s="22" t="s">
        <v>24</v>
      </c>
      <c r="G27" s="22" t="s">
        <v>59</v>
      </c>
      <c r="H27" s="22">
        <v>1</v>
      </c>
      <c r="I27" s="22">
        <v>1058</v>
      </c>
      <c r="J27" s="22">
        <v>1587</v>
      </c>
      <c r="K27" s="11">
        <v>1587</v>
      </c>
      <c r="L27" s="11">
        <v>1058</v>
      </c>
      <c r="M27" s="11">
        <v>529</v>
      </c>
      <c r="N27" s="11" t="s">
        <v>60</v>
      </c>
    </row>
    <row r="28" spans="1:41">
      <c r="A28" s="11" t="s">
        <v>20</v>
      </c>
      <c r="B28" s="11" t="s">
        <v>21</v>
      </c>
      <c r="C28" s="11">
        <v>1751893</v>
      </c>
      <c r="D28" s="11" t="s">
        <v>60</v>
      </c>
      <c r="E28" s="22" t="s">
        <v>63</v>
      </c>
      <c r="F28" s="22" t="s">
        <v>26</v>
      </c>
      <c r="G28" s="22" t="s">
        <v>61</v>
      </c>
      <c r="H28" s="22">
        <v>1</v>
      </c>
      <c r="I28" s="22">
        <v>804</v>
      </c>
      <c r="J28" s="22">
        <v>1206</v>
      </c>
      <c r="K28" s="11">
        <v>1206</v>
      </c>
      <c r="L28" s="11">
        <v>804</v>
      </c>
      <c r="M28" s="11">
        <v>402</v>
      </c>
      <c r="N28" s="11" t="s">
        <v>60</v>
      </c>
    </row>
    <row r="29" spans="1:41">
      <c r="A29" s="11" t="s">
        <v>20</v>
      </c>
      <c r="B29" s="11" t="s">
        <v>21</v>
      </c>
      <c r="C29" s="11">
        <v>1751892</v>
      </c>
      <c r="D29" s="11" t="s">
        <v>94</v>
      </c>
      <c r="E29" s="22" t="s">
        <v>58</v>
      </c>
      <c r="F29" s="22" t="s">
        <v>24</v>
      </c>
      <c r="G29" s="22" t="s">
        <v>65</v>
      </c>
      <c r="H29" s="22">
        <v>1</v>
      </c>
      <c r="I29" s="22">
        <v>148</v>
      </c>
      <c r="J29" s="22">
        <v>0</v>
      </c>
      <c r="K29" s="11">
        <v>0</v>
      </c>
      <c r="L29" s="11">
        <v>0</v>
      </c>
      <c r="M29" s="11">
        <v>0</v>
      </c>
      <c r="N29" s="11" t="s">
        <v>67</v>
      </c>
    </row>
    <row r="30" spans="1:41">
      <c r="A30" s="11" t="s">
        <v>20</v>
      </c>
      <c r="B30" s="11" t="s">
        <v>21</v>
      </c>
      <c r="C30" s="11">
        <v>1751892</v>
      </c>
      <c r="D30" s="11" t="s">
        <v>94</v>
      </c>
      <c r="E30" s="22" t="s">
        <v>58</v>
      </c>
      <c r="F30" s="22" t="s">
        <v>24</v>
      </c>
      <c r="G30" s="22" t="s">
        <v>68</v>
      </c>
      <c r="H30" s="22">
        <v>1</v>
      </c>
      <c r="I30" s="22">
        <v>0</v>
      </c>
      <c r="J30" s="22">
        <v>222</v>
      </c>
      <c r="K30" s="11">
        <v>0</v>
      </c>
      <c r="L30" s="11">
        <v>0</v>
      </c>
      <c r="M30" s="11">
        <v>0</v>
      </c>
      <c r="N30" s="11" t="s">
        <v>67</v>
      </c>
    </row>
    <row r="31" spans="1:41">
      <c r="A31" s="11" t="s">
        <v>20</v>
      </c>
      <c r="B31" s="11" t="s">
        <v>21</v>
      </c>
      <c r="C31" s="11">
        <v>1751892</v>
      </c>
      <c r="D31" s="11" t="s">
        <v>94</v>
      </c>
      <c r="E31" s="22" t="s">
        <v>58</v>
      </c>
      <c r="F31" s="22" t="s">
        <v>24</v>
      </c>
      <c r="G31" s="22" t="s">
        <v>69</v>
      </c>
      <c r="H31" s="22">
        <v>1</v>
      </c>
      <c r="I31" s="22">
        <v>0</v>
      </c>
      <c r="J31" s="22">
        <v>0</v>
      </c>
      <c r="K31" s="11">
        <v>222</v>
      </c>
      <c r="L31" s="11">
        <v>0</v>
      </c>
      <c r="M31" s="11">
        <v>0</v>
      </c>
      <c r="N31" s="11" t="s">
        <v>67</v>
      </c>
    </row>
    <row r="32" spans="1:41">
      <c r="A32" s="11" t="s">
        <v>20</v>
      </c>
      <c r="B32" s="11" t="s">
        <v>21</v>
      </c>
      <c r="C32" s="11">
        <v>1751892</v>
      </c>
      <c r="D32" s="11" t="s">
        <v>94</v>
      </c>
      <c r="E32" s="22" t="s">
        <v>58</v>
      </c>
      <c r="F32" s="22" t="s">
        <v>24</v>
      </c>
      <c r="G32" s="22" t="s">
        <v>70</v>
      </c>
      <c r="H32" s="22">
        <v>1</v>
      </c>
      <c r="I32" s="22">
        <v>0</v>
      </c>
      <c r="J32" s="22">
        <v>0</v>
      </c>
      <c r="K32" s="11">
        <v>0</v>
      </c>
      <c r="L32" s="11">
        <v>148</v>
      </c>
      <c r="M32" s="11">
        <v>0</v>
      </c>
      <c r="N32" s="11" t="s">
        <v>67</v>
      </c>
    </row>
    <row r="33" spans="1:14">
      <c r="A33" s="11" t="s">
        <v>20</v>
      </c>
      <c r="B33" s="11" t="s">
        <v>21</v>
      </c>
      <c r="C33" s="11">
        <v>1751892</v>
      </c>
      <c r="D33" s="11" t="s">
        <v>94</v>
      </c>
      <c r="E33" s="22" t="s">
        <v>58</v>
      </c>
      <c r="F33" s="22" t="s">
        <v>24</v>
      </c>
      <c r="G33" s="22" t="s">
        <v>71</v>
      </c>
      <c r="H33" s="22">
        <v>1</v>
      </c>
      <c r="I33" s="22">
        <v>0</v>
      </c>
      <c r="J33" s="22">
        <v>0</v>
      </c>
      <c r="K33" s="11">
        <v>0</v>
      </c>
      <c r="L33" s="11">
        <v>0</v>
      </c>
      <c r="M33" s="11">
        <v>74</v>
      </c>
      <c r="N33" s="11" t="s">
        <v>67</v>
      </c>
    </row>
    <row r="34" spans="1:14">
      <c r="A34" s="11" t="s">
        <v>20</v>
      </c>
      <c r="B34" s="11" t="s">
        <v>21</v>
      </c>
      <c r="C34" s="11">
        <v>1751892</v>
      </c>
      <c r="D34" s="11" t="s">
        <v>94</v>
      </c>
      <c r="E34" s="22" t="s">
        <v>58</v>
      </c>
      <c r="F34" s="22" t="s">
        <v>26</v>
      </c>
      <c r="G34" s="22" t="s">
        <v>72</v>
      </c>
      <c r="H34" s="22">
        <v>1</v>
      </c>
      <c r="I34" s="22">
        <v>102</v>
      </c>
      <c r="J34" s="22">
        <v>0</v>
      </c>
      <c r="K34" s="11">
        <v>0</v>
      </c>
      <c r="L34" s="11">
        <v>0</v>
      </c>
      <c r="M34" s="11">
        <v>0</v>
      </c>
      <c r="N34" s="11" t="s">
        <v>67</v>
      </c>
    </row>
    <row r="35" spans="1:14">
      <c r="A35" s="11" t="s">
        <v>20</v>
      </c>
      <c r="B35" s="11" t="s">
        <v>21</v>
      </c>
      <c r="C35" s="11">
        <v>1751892</v>
      </c>
      <c r="D35" s="11" t="s">
        <v>94</v>
      </c>
      <c r="E35" s="22" t="s">
        <v>58</v>
      </c>
      <c r="F35" s="22" t="s">
        <v>26</v>
      </c>
      <c r="G35" s="22" t="s">
        <v>73</v>
      </c>
      <c r="H35" s="22">
        <v>1</v>
      </c>
      <c r="I35" s="22">
        <v>0</v>
      </c>
      <c r="J35" s="22">
        <v>150</v>
      </c>
      <c r="K35" s="11">
        <v>0</v>
      </c>
      <c r="L35" s="11">
        <v>0</v>
      </c>
      <c r="M35" s="11">
        <v>0</v>
      </c>
      <c r="N35" s="11" t="s">
        <v>67</v>
      </c>
    </row>
    <row r="36" spans="1:14">
      <c r="A36" s="11" t="s">
        <v>20</v>
      </c>
      <c r="B36" s="11" t="s">
        <v>21</v>
      </c>
      <c r="C36" s="11">
        <v>1751892</v>
      </c>
      <c r="D36" s="11" t="s">
        <v>94</v>
      </c>
      <c r="E36" s="22" t="s">
        <v>58</v>
      </c>
      <c r="F36" s="22" t="s">
        <v>26</v>
      </c>
      <c r="G36" s="22" t="s">
        <v>74</v>
      </c>
      <c r="H36" s="22">
        <v>1</v>
      </c>
      <c r="I36" s="22">
        <v>0</v>
      </c>
      <c r="J36" s="22">
        <v>0</v>
      </c>
      <c r="K36" s="11">
        <v>150</v>
      </c>
      <c r="L36" s="11">
        <v>0</v>
      </c>
      <c r="M36" s="11">
        <v>0</v>
      </c>
      <c r="N36" s="11" t="s">
        <v>67</v>
      </c>
    </row>
    <row r="37" spans="1:14">
      <c r="A37" s="11" t="s">
        <v>20</v>
      </c>
      <c r="B37" s="11" t="s">
        <v>21</v>
      </c>
      <c r="C37" s="11">
        <v>1751892</v>
      </c>
      <c r="D37" s="11" t="s">
        <v>94</v>
      </c>
      <c r="E37" s="22" t="s">
        <v>58</v>
      </c>
      <c r="F37" s="22" t="s">
        <v>26</v>
      </c>
      <c r="G37" s="22" t="s">
        <v>75</v>
      </c>
      <c r="H37" s="22">
        <v>1</v>
      </c>
      <c r="I37" s="22">
        <v>0</v>
      </c>
      <c r="J37" s="22">
        <v>0</v>
      </c>
      <c r="K37" s="11">
        <v>0</v>
      </c>
      <c r="L37" s="11">
        <v>102</v>
      </c>
      <c r="M37" s="11">
        <v>0</v>
      </c>
      <c r="N37" s="11" t="s">
        <v>67</v>
      </c>
    </row>
    <row r="38" spans="1:14">
      <c r="A38" s="11" t="s">
        <v>20</v>
      </c>
      <c r="B38" s="11" t="s">
        <v>21</v>
      </c>
      <c r="C38" s="11">
        <v>1751892</v>
      </c>
      <c r="D38" s="11" t="s">
        <v>94</v>
      </c>
      <c r="E38" s="22" t="s">
        <v>58</v>
      </c>
      <c r="F38" s="22" t="s">
        <v>26</v>
      </c>
      <c r="G38" s="22" t="s">
        <v>76</v>
      </c>
      <c r="H38" s="22">
        <v>1</v>
      </c>
      <c r="I38" s="22">
        <v>0</v>
      </c>
      <c r="J38" s="22">
        <v>0</v>
      </c>
      <c r="K38" s="11">
        <v>0</v>
      </c>
      <c r="L38" s="11">
        <v>0</v>
      </c>
      <c r="M38" s="11">
        <v>50</v>
      </c>
      <c r="N38" s="11" t="s">
        <v>67</v>
      </c>
    </row>
    <row r="39" hidden="1"/>
    <row r="40" hidden="1"/>
    <row r="41" hidden="1"/>
    <row r="42" hidden="1" spans="1:14"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1" t="s">
        <v>93</v>
      </c>
    </row>
    <row r="43" hidden="1" spans="1:14">
      <c r="G43" s="21" t="s">
        <v>20</v>
      </c>
      <c r="H43" s="22" t="s">
        <v>24</v>
      </c>
      <c r="I43">
        <v>2112</v>
      </c>
      <c r="J43">
        <v>3168</v>
      </c>
      <c r="K43">
        <v>3168</v>
      </c>
      <c r="L43">
        <v>2112</v>
      </c>
      <c r="M43">
        <v>1056</v>
      </c>
      <c r="N43">
        <f>SUBTOTAL(9,I43:M43)</f>
        <v>0</v>
      </c>
    </row>
    <row r="44" hidden="1" spans="1:14">
      <c r="G44" s="21" t="s">
        <v>20</v>
      </c>
      <c r="H44" s="22" t="s">
        <v>26</v>
      </c>
      <c r="I44">
        <v>1448</v>
      </c>
      <c r="J44">
        <v>2169</v>
      </c>
      <c r="K44">
        <v>2169</v>
      </c>
      <c r="L44">
        <v>1448</v>
      </c>
      <c r="M44">
        <v>723</v>
      </c>
      <c r="N44">
        <f>SUBTOTAL(9,I44:M44)</f>
        <v>0</v>
      </c>
    </row>
  </sheetData>
  <autoFilter xmlns:etc="http://www.wps.cn/officeDocument/2017/etCustomData" ref="A22:AO44" etc:filterBottomFollowUsedRange="0">
    <filterColumn colId="5">
      <customFilters>
        <customFilter operator="equal" val="BK81 - BLACK"/>
        <customFilter operator="equal" val="GN463 - GREEN"/>
      </customFilters>
    </filterColumn>
    <extLst/>
  </autoFilter>
  <mergeCells count="2">
    <mergeCell ref="A1:S1"/>
    <mergeCell ref="A21:N2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90" zoomScaleNormal="90" workbookViewId="0">
      <selection activeCell="C16" sqref="C16"/>
    </sheetView>
  </sheetViews>
  <sheetFormatPr defaultColWidth="9.18181818181818" defaultRowHeight="12.5"/>
  <cols>
    <col min="1" max="1" width="21.5454545454545" style="28" customWidth="1"/>
    <col min="2" max="2" width="21" style="29" customWidth="1"/>
    <col min="3" max="4" width="14.5454545454545" style="29" customWidth="1"/>
    <col min="5" max="5" width="9.27272727272727" style="29" customWidth="1"/>
    <col min="6" max="6" width="13.5454545454545" style="30" customWidth="1"/>
    <col min="7" max="7" width="9.27272727272727" style="31" customWidth="1"/>
    <col min="8" max="8" width="9.27272727272727" style="29" customWidth="1"/>
    <col min="9" max="9" width="19" style="29" customWidth="1"/>
    <col min="10" max="10" width="20.2727272727273" style="29" customWidth="1"/>
    <col min="11" max="11" width="10.2727272727273" style="29" customWidth="1"/>
    <col min="12" max="16384" width="9.18181818181818" style="29"/>
  </cols>
  <sheetData>
    <row r="1" ht="13" spans="1:13">
      <c r="A1" s="32" t="s">
        <v>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13" spans="1:13">
      <c r="A2" s="33" t="s">
        <v>97</v>
      </c>
      <c r="B2" s="34" t="s">
        <v>98</v>
      </c>
      <c r="C2" s="34" t="s">
        <v>9</v>
      </c>
      <c r="D2" s="34" t="s">
        <v>10</v>
      </c>
      <c r="E2" s="35" t="s">
        <v>11</v>
      </c>
      <c r="F2" s="34" t="s">
        <v>12</v>
      </c>
      <c r="G2" s="34" t="s">
        <v>13</v>
      </c>
      <c r="H2" s="34" t="s">
        <v>93</v>
      </c>
      <c r="I2" s="34" t="s">
        <v>99</v>
      </c>
      <c r="J2" s="34" t="s">
        <v>100</v>
      </c>
      <c r="K2" s="36"/>
    </row>
    <row r="3" ht="13" spans="1:13">
      <c r="A3" s="34" t="s">
        <v>20</v>
      </c>
      <c r="B3" s="34" t="s">
        <v>101</v>
      </c>
      <c r="C3" s="34">
        <v>975</v>
      </c>
      <c r="D3" s="34">
        <v>1511</v>
      </c>
      <c r="E3" s="37">
        <v>1608</v>
      </c>
      <c r="F3" s="37">
        <v>1072</v>
      </c>
      <c r="G3" s="38">
        <v>536</v>
      </c>
      <c r="H3" s="34">
        <v>5702</v>
      </c>
      <c r="I3" s="34"/>
      <c r="J3" s="34"/>
      <c r="K3" s="39"/>
    </row>
    <row r="4" ht="13" spans="1:13">
      <c r="A4" s="34" t="s">
        <v>20</v>
      </c>
      <c r="B4" s="34" t="s">
        <v>102</v>
      </c>
      <c r="C4" s="34">
        <v>668</v>
      </c>
      <c r="D4" s="34">
        <v>1036</v>
      </c>
      <c r="E4" s="37">
        <v>1104</v>
      </c>
      <c r="F4" s="37">
        <v>736</v>
      </c>
      <c r="G4" s="34">
        <v>368</v>
      </c>
      <c r="H4" s="34">
        <v>3912</v>
      </c>
      <c r="I4" s="34"/>
      <c r="J4" s="34"/>
      <c r="K4" s="39"/>
    </row>
    <row r="5" ht="13" spans="1:13">
      <c r="A5" s="40" t="s">
        <v>103</v>
      </c>
      <c r="B5" s="34"/>
      <c r="C5" s="34">
        <f>SUM(C3:C4)</f>
        <v>1643</v>
      </c>
      <c r="D5" s="34">
        <f t="shared" ref="D5:H5" si="0">SUM(D3:D4)</f>
        <v>2547</v>
      </c>
      <c r="E5" s="34">
        <f t="shared" si="0"/>
        <v>2712</v>
      </c>
      <c r="F5" s="34">
        <f t="shared" si="0"/>
        <v>1808</v>
      </c>
      <c r="G5" s="34">
        <f t="shared" si="0"/>
        <v>904</v>
      </c>
      <c r="H5" s="34">
        <f t="shared" si="0"/>
        <v>9614</v>
      </c>
      <c r="I5" s="34"/>
      <c r="J5" s="34"/>
      <c r="K5" s="41"/>
      <c r="L5" s="39"/>
    </row>
    <row r="6" ht="13" spans="1:13">
      <c r="A6" s="34" t="s">
        <v>104</v>
      </c>
      <c r="B6" s="34"/>
      <c r="C6" s="34"/>
      <c r="D6" s="42" t="s">
        <v>105</v>
      </c>
      <c r="E6" s="43" t="s">
        <v>106</v>
      </c>
      <c r="F6" s="44"/>
      <c r="G6" s="37"/>
      <c r="H6" s="34"/>
      <c r="I6" s="34"/>
      <c r="J6" s="34"/>
      <c r="K6" s="41"/>
      <c r="L6" s="39"/>
    </row>
    <row r="7" ht="13" spans="1:13">
      <c r="A7" s="34" t="s">
        <v>107</v>
      </c>
      <c r="B7" s="34"/>
      <c r="C7" s="34"/>
      <c r="D7" s="42" t="s">
        <v>108</v>
      </c>
      <c r="E7" s="43" t="s">
        <v>109</v>
      </c>
      <c r="F7" s="44"/>
      <c r="G7" s="37"/>
      <c r="H7" s="34"/>
      <c r="I7" s="34"/>
      <c r="J7" s="34"/>
      <c r="K7" s="41"/>
      <c r="L7" s="39"/>
    </row>
    <row r="8" ht="39" spans="1:13">
      <c r="A8" s="45" t="s">
        <v>110</v>
      </c>
      <c r="B8" s="45" t="s">
        <v>111</v>
      </c>
      <c r="C8" s="45" t="s">
        <v>112</v>
      </c>
      <c r="D8" s="46" t="s">
        <v>113</v>
      </c>
      <c r="E8" s="46" t="s">
        <v>114</v>
      </c>
      <c r="F8" s="47" t="s">
        <v>115</v>
      </c>
      <c r="G8" s="48" t="s">
        <v>116</v>
      </c>
      <c r="H8" s="46" t="s">
        <v>117</v>
      </c>
      <c r="I8" s="46" t="s">
        <v>118</v>
      </c>
      <c r="J8" s="46"/>
      <c r="K8" s="49" t="s">
        <v>119</v>
      </c>
      <c r="L8" s="45" t="s">
        <v>120</v>
      </c>
      <c r="M8" s="45" t="s">
        <v>121</v>
      </c>
    </row>
    <row r="9" spans="1:13">
      <c r="A9" s="50"/>
      <c r="B9" s="51"/>
      <c r="C9" s="51"/>
      <c r="D9" s="51"/>
      <c r="E9" s="51"/>
      <c r="F9" s="52"/>
      <c r="G9" s="53"/>
      <c r="H9" s="51"/>
      <c r="I9" s="51"/>
      <c r="J9" s="51"/>
      <c r="K9" s="51"/>
    </row>
    <row r="10" spans="1:13">
      <c r="A10" s="50"/>
      <c r="B10" s="51"/>
      <c r="C10" s="51"/>
      <c r="D10" s="51"/>
      <c r="E10" s="51"/>
      <c r="F10" s="52"/>
      <c r="G10" s="53"/>
      <c r="H10" s="51"/>
      <c r="I10" s="51"/>
      <c r="J10" s="51"/>
      <c r="K10" s="51"/>
    </row>
    <row r="11" spans="1:13">
      <c r="A11" s="50"/>
      <c r="B11" s="51"/>
      <c r="C11" s="51"/>
      <c r="D11" s="51"/>
      <c r="E11" s="51"/>
      <c r="F11" s="52"/>
      <c r="G11" s="53"/>
      <c r="H11" s="51"/>
      <c r="I11" s="51"/>
      <c r="J11" s="51"/>
      <c r="K11" s="51"/>
    </row>
    <row r="12" spans="1:13">
      <c r="A12" s="50"/>
      <c r="B12" s="51"/>
      <c r="C12" s="51"/>
      <c r="D12" s="51"/>
      <c r="E12" s="51"/>
      <c r="F12" s="52"/>
      <c r="G12" s="53"/>
      <c r="H12" s="51"/>
      <c r="I12" s="51"/>
      <c r="J12" s="51"/>
      <c r="K12" s="51"/>
    </row>
    <row r="13" spans="1:13">
      <c r="A13" s="50"/>
      <c r="B13" s="51"/>
      <c r="C13" s="51"/>
      <c r="D13" s="51"/>
      <c r="E13" s="51"/>
      <c r="F13" s="52"/>
      <c r="G13" s="53"/>
      <c r="H13" s="51"/>
      <c r="I13" s="51"/>
      <c r="J13" s="51"/>
      <c r="K13" s="51"/>
      <c r="L13" s="29" t="s">
        <v>122</v>
      </c>
    </row>
    <row r="14" spans="1:13">
      <c r="A14" s="50"/>
      <c r="B14" s="51"/>
      <c r="C14" s="51"/>
      <c r="D14" s="51"/>
      <c r="E14" s="51"/>
      <c r="F14" s="52"/>
      <c r="G14" s="53"/>
      <c r="H14" s="51"/>
      <c r="I14" s="51"/>
      <c r="J14" s="51"/>
      <c r="K14" s="51"/>
    </row>
    <row r="15" spans="1:13">
      <c r="A15" s="50"/>
      <c r="B15" s="51"/>
      <c r="C15" s="51"/>
      <c r="D15" s="51"/>
      <c r="E15" s="51"/>
      <c r="F15" s="52"/>
      <c r="G15" s="53"/>
      <c r="H15" s="51"/>
      <c r="I15" s="51"/>
      <c r="J15" s="51"/>
      <c r="K15" s="51"/>
    </row>
    <row r="16" spans="1:13">
      <c r="A16" s="50"/>
      <c r="B16" s="51"/>
      <c r="C16" s="51"/>
      <c r="D16" s="51"/>
      <c r="E16" s="51"/>
      <c r="F16" s="52"/>
      <c r="G16" s="53"/>
      <c r="H16" s="51"/>
      <c r="I16" s="51"/>
      <c r="J16" s="51"/>
      <c r="K16" s="51"/>
    </row>
    <row r="17" spans="1:11">
      <c r="A17" s="50"/>
      <c r="B17" s="51"/>
      <c r="C17" s="51"/>
      <c r="D17" s="51"/>
      <c r="E17" s="51"/>
      <c r="F17" s="52"/>
      <c r="G17" s="53"/>
      <c r="H17" s="51"/>
      <c r="I17" s="51"/>
      <c r="J17" s="51"/>
      <c r="K17" s="51"/>
    </row>
    <row r="18" spans="1:11">
      <c r="A18" s="50"/>
      <c r="B18" s="51"/>
      <c r="C18" s="51"/>
      <c r="D18" s="51"/>
      <c r="E18" s="51"/>
      <c r="F18" s="52"/>
      <c r="G18" s="53"/>
      <c r="H18" s="51"/>
      <c r="I18" s="51"/>
      <c r="J18" s="51"/>
      <c r="K18" s="51"/>
    </row>
    <row r="19" spans="1:11">
      <c r="A19" s="50"/>
      <c r="B19" s="51"/>
      <c r="C19" s="51"/>
      <c r="D19" s="51"/>
      <c r="E19" s="51"/>
      <c r="F19" s="52"/>
      <c r="G19" s="53"/>
      <c r="H19" s="51"/>
      <c r="I19" s="51"/>
      <c r="J19" s="51"/>
      <c r="K19" s="51"/>
    </row>
    <row r="20" spans="1:11">
      <c r="A20" s="50"/>
      <c r="B20" s="51"/>
      <c r="C20" s="51"/>
      <c r="D20" s="51"/>
      <c r="E20" s="51"/>
      <c r="F20" s="52"/>
      <c r="G20" s="53"/>
      <c r="H20" s="51"/>
      <c r="I20" s="51"/>
      <c r="J20" s="51"/>
      <c r="K20" s="51"/>
    </row>
    <row r="21" spans="1:11">
      <c r="A21" s="50"/>
      <c r="B21" s="51"/>
      <c r="C21" s="51"/>
      <c r="D21" s="51"/>
      <c r="E21" s="51"/>
      <c r="F21" s="52"/>
      <c r="G21" s="53"/>
      <c r="H21" s="51"/>
      <c r="I21" s="51"/>
      <c r="J21" s="51"/>
      <c r="K21" s="51"/>
    </row>
    <row r="22" spans="1:11">
      <c r="A22" s="50"/>
      <c r="B22" s="51"/>
      <c r="C22" s="51"/>
      <c r="D22" s="51"/>
      <c r="E22" s="51"/>
      <c r="F22" s="52"/>
      <c r="G22" s="53"/>
      <c r="H22" s="51"/>
      <c r="I22" s="51"/>
      <c r="J22" s="51"/>
      <c r="K22" s="51"/>
    </row>
    <row r="23" spans="1:11">
      <c r="A23" s="50"/>
      <c r="B23" s="51"/>
      <c r="C23" s="51"/>
      <c r="D23" s="51"/>
      <c r="E23" s="51"/>
      <c r="F23" s="52"/>
      <c r="G23" s="53"/>
      <c r="H23" s="51"/>
      <c r="I23" s="51"/>
      <c r="J23" s="51"/>
      <c r="K23" s="51"/>
    </row>
    <row r="24" spans="1:11">
      <c r="A24" s="50"/>
      <c r="B24" s="51"/>
      <c r="C24" s="51"/>
      <c r="D24" s="51"/>
      <c r="E24" s="51"/>
      <c r="F24" s="52"/>
      <c r="G24" s="53"/>
      <c r="H24" s="51"/>
      <c r="I24" s="51"/>
      <c r="J24" s="51"/>
      <c r="K24" s="51"/>
    </row>
    <row r="25" spans="1:11">
      <c r="A25" s="50"/>
      <c r="B25" s="51"/>
      <c r="C25" s="51"/>
      <c r="D25" s="51"/>
      <c r="E25" s="51"/>
      <c r="F25" s="52"/>
      <c r="G25" s="53"/>
      <c r="H25" s="51"/>
      <c r="I25" s="51"/>
      <c r="J25" s="51"/>
      <c r="K25" s="51"/>
    </row>
    <row r="26" spans="1:11">
      <c r="A26" s="50"/>
      <c r="B26" s="51"/>
      <c r="C26" s="51"/>
      <c r="D26" s="51"/>
      <c r="E26" s="51"/>
      <c r="F26" s="52"/>
      <c r="G26" s="53"/>
      <c r="H26" s="51"/>
      <c r="I26" s="51"/>
      <c r="J26" s="51"/>
      <c r="K26" s="51"/>
    </row>
    <row r="27" spans="1:11">
      <c r="A27" s="50"/>
      <c r="B27" s="51"/>
      <c r="C27" s="51"/>
      <c r="D27" s="51"/>
      <c r="E27" s="51"/>
      <c r="F27" s="52"/>
      <c r="G27" s="53"/>
      <c r="H27" s="51"/>
      <c r="I27" s="51"/>
      <c r="J27" s="51"/>
      <c r="K27" s="51"/>
    </row>
    <row r="28" spans="1:11">
      <c r="A28" s="50"/>
      <c r="B28" s="51"/>
      <c r="C28" s="51"/>
      <c r="D28" s="51"/>
      <c r="E28" s="51"/>
      <c r="F28" s="52"/>
      <c r="G28" s="53"/>
      <c r="H28" s="51"/>
      <c r="I28" s="51"/>
      <c r="J28" s="51"/>
      <c r="K28" s="51"/>
    </row>
    <row r="29" spans="1:11">
      <c r="A29" s="50"/>
      <c r="B29" s="51"/>
      <c r="C29" s="51"/>
      <c r="D29" s="51"/>
      <c r="E29" s="51"/>
      <c r="F29" s="52"/>
      <c r="G29" s="53"/>
      <c r="H29" s="51"/>
      <c r="I29" s="51"/>
      <c r="J29" s="51"/>
      <c r="K29" s="51"/>
    </row>
    <row r="30" spans="1:11">
      <c r="A30" s="50"/>
      <c r="B30" s="51"/>
      <c r="C30" s="51"/>
      <c r="D30" s="51"/>
      <c r="E30" s="51"/>
      <c r="F30" s="52"/>
      <c r="G30" s="53"/>
      <c r="H30" s="51"/>
      <c r="I30" s="51"/>
      <c r="J30" s="51"/>
      <c r="K30" s="51"/>
    </row>
    <row r="31" spans="1:11">
      <c r="A31" s="50"/>
      <c r="B31" s="51"/>
      <c r="C31" s="51"/>
      <c r="D31" s="51"/>
      <c r="E31" s="51"/>
      <c r="F31" s="52"/>
      <c r="G31" s="53"/>
      <c r="H31" s="51"/>
      <c r="I31" s="51"/>
      <c r="J31" s="51"/>
      <c r="K31" s="51"/>
    </row>
    <row r="32" spans="1:11">
      <c r="A32" s="50"/>
      <c r="B32" s="51"/>
      <c r="C32" s="51"/>
      <c r="D32" s="51"/>
      <c r="E32" s="51"/>
      <c r="F32" s="52"/>
      <c r="G32" s="53"/>
      <c r="H32" s="51"/>
      <c r="I32" s="51"/>
      <c r="J32" s="51"/>
      <c r="K32" s="51"/>
    </row>
    <row r="33" spans="1:11">
      <c r="A33" s="50"/>
      <c r="B33" s="51"/>
      <c r="C33" s="51"/>
      <c r="D33" s="51"/>
      <c r="E33" s="51"/>
      <c r="F33" s="52"/>
      <c r="G33" s="53"/>
      <c r="H33" s="51"/>
      <c r="I33" s="51"/>
      <c r="J33" s="51"/>
      <c r="K33" s="51"/>
    </row>
    <row r="34" spans="1:11">
      <c r="A34" s="50"/>
      <c r="B34" s="51"/>
      <c r="C34" s="51"/>
      <c r="D34" s="51"/>
      <c r="E34" s="51"/>
      <c r="F34" s="52"/>
      <c r="G34" s="53"/>
      <c r="H34" s="51"/>
      <c r="I34" s="51"/>
      <c r="J34" s="51"/>
      <c r="K34" s="51"/>
    </row>
  </sheetData>
  <mergeCells count="1">
    <mergeCell ref="A1:M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4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25"/>
  <sheetViews>
    <sheetView workbookViewId="0">
      <selection activeCell="C16" sqref="C16"/>
    </sheetView>
  </sheetViews>
  <sheetFormatPr defaultColWidth="9" defaultRowHeight="14.5"/>
  <cols>
    <col min="1" max="1" width="14.6363636363636" customWidth="1"/>
    <col min="2" max="2" width="21.1818181818182" customWidth="1"/>
    <col min="9" max="10" width="8.72727272727273" customWidth="1"/>
    <col min="11" max="11" width="10.3636363636364" customWidth="1"/>
    <col min="12" max="12" width="9.72727272727273" customWidth="1"/>
    <col min="13" max="20" width="8.72727272727273" customWidth="1"/>
  </cols>
  <sheetData>
    <row r="2" spans="1:24">
      <c r="A2" s="10" t="s">
        <v>123</v>
      </c>
      <c r="B2" s="11"/>
      <c r="C2" s="12" t="s">
        <v>9</v>
      </c>
      <c r="D2" s="12" t="s">
        <v>10</v>
      </c>
      <c r="E2" s="12" t="s">
        <v>11</v>
      </c>
      <c r="F2" s="12" t="s">
        <v>12</v>
      </c>
      <c r="G2" s="12" t="s">
        <v>13</v>
      </c>
      <c r="H2" s="11" t="s">
        <v>93</v>
      </c>
      <c r="I2" s="13" t="s">
        <v>124</v>
      </c>
      <c r="J2" s="13" t="s">
        <v>125</v>
      </c>
      <c r="K2" s="13" t="s">
        <v>126</v>
      </c>
      <c r="L2" s="14"/>
      <c r="M2" s="15" t="s">
        <v>127</v>
      </c>
      <c r="N2" s="15" t="s">
        <v>128</v>
      </c>
      <c r="O2" s="15" t="s">
        <v>129</v>
      </c>
      <c r="P2" s="16"/>
      <c r="Q2" s="17" t="s">
        <v>130</v>
      </c>
      <c r="R2" s="17" t="s">
        <v>128</v>
      </c>
      <c r="S2" s="17" t="s">
        <v>129</v>
      </c>
      <c r="T2" s="18"/>
      <c r="U2" s="19" t="s">
        <v>131</v>
      </c>
      <c r="V2" s="19" t="s">
        <v>128</v>
      </c>
      <c r="W2" s="19" t="s">
        <v>129</v>
      </c>
      <c r="X2" s="20"/>
    </row>
    <row r="3" spans="1:24">
      <c r="A3" s="21" t="s">
        <v>20</v>
      </c>
      <c r="B3" s="22" t="s">
        <v>24</v>
      </c>
      <c r="C3" s="11">
        <v>975</v>
      </c>
      <c r="D3" s="11">
        <v>1511</v>
      </c>
      <c r="E3" s="11">
        <v>1608</v>
      </c>
      <c r="F3" s="11">
        <v>1072</v>
      </c>
      <c r="G3" s="11">
        <v>536</v>
      </c>
      <c r="H3" s="11">
        <f>SUBTOTAL(9,C3:G3)</f>
        <v>5702</v>
      </c>
      <c r="I3" s="14">
        <f>1.24</f>
        <v>1.24</v>
      </c>
      <c r="J3" s="23">
        <v>1.03</v>
      </c>
      <c r="K3" s="14">
        <f>H3*I3*J3</f>
        <v>7282.5944</v>
      </c>
      <c r="L3" s="14">
        <v>7300</v>
      </c>
      <c r="M3" s="16">
        <v>0.85</v>
      </c>
      <c r="N3" s="16">
        <v>1.03</v>
      </c>
      <c r="O3" s="16">
        <f>H3*M3*N3</f>
        <v>4992.101</v>
      </c>
      <c r="P3" s="16">
        <v>5000</v>
      </c>
      <c r="Q3" s="18">
        <v>0.92</v>
      </c>
      <c r="R3" s="18">
        <v>1.03</v>
      </c>
      <c r="S3" s="18">
        <f>H3*Q3*R3</f>
        <v>5403.2152</v>
      </c>
      <c r="T3" s="18">
        <v>5400</v>
      </c>
      <c r="U3" s="24">
        <v>2</v>
      </c>
      <c r="V3" s="24">
        <v>1.03</v>
      </c>
      <c r="W3" s="24">
        <f>H3*U3*V3</f>
        <v>11746.12</v>
      </c>
      <c r="X3" s="20">
        <v>11750</v>
      </c>
    </row>
    <row r="4" spans="1:24">
      <c r="A4" s="21" t="s">
        <v>20</v>
      </c>
      <c r="B4" s="22" t="s">
        <v>26</v>
      </c>
      <c r="C4" s="11">
        <v>668</v>
      </c>
      <c r="D4" s="11">
        <v>1036</v>
      </c>
      <c r="E4" s="11">
        <v>1104</v>
      </c>
      <c r="F4" s="11">
        <v>736</v>
      </c>
      <c r="G4" s="11">
        <v>368</v>
      </c>
      <c r="H4" s="11">
        <f>SUBTOTAL(9,C4:G4)</f>
        <v>3912</v>
      </c>
      <c r="I4" s="14">
        <f>1.24</f>
        <v>1.24</v>
      </c>
      <c r="J4" s="23">
        <v>1.03</v>
      </c>
      <c r="K4" s="14">
        <f>H4*I4*J4</f>
        <v>4996.4064</v>
      </c>
      <c r="L4" s="14">
        <v>5000</v>
      </c>
      <c r="M4" s="16">
        <v>0.85</v>
      </c>
      <c r="N4" s="16">
        <v>1.03</v>
      </c>
      <c r="O4" s="16">
        <f>H4*M4*N4</f>
        <v>3424.956</v>
      </c>
      <c r="P4" s="16">
        <v>3450</v>
      </c>
      <c r="Q4" s="18">
        <v>0.92</v>
      </c>
      <c r="R4" s="18">
        <v>1.03</v>
      </c>
      <c r="S4" s="18">
        <f>H4*Q4*R4</f>
        <v>3707.0112</v>
      </c>
      <c r="T4" s="18">
        <v>3710</v>
      </c>
      <c r="U4" s="24">
        <v>2</v>
      </c>
      <c r="V4" s="24">
        <v>1.03</v>
      </c>
      <c r="W4" s="24">
        <f>H4*U4*V4</f>
        <v>8058.72</v>
      </c>
      <c r="X4" s="20">
        <v>8060</v>
      </c>
    </row>
    <row r="5" spans="1:24">
      <c r="A5" s="25"/>
      <c r="B5" s="22" t="s">
        <v>24</v>
      </c>
      <c r="C5" s="11">
        <f>C3*1.03</f>
        <v>1004.25</v>
      </c>
      <c r="D5" s="11">
        <f t="shared" ref="D5:H6" si="0">D3*1.03</f>
        <v>1556.33</v>
      </c>
      <c r="E5" s="11">
        <f t="shared" si="0"/>
        <v>1656.24</v>
      </c>
      <c r="F5" s="11">
        <f t="shared" si="0"/>
        <v>1104.16</v>
      </c>
      <c r="G5" s="11">
        <f t="shared" si="0"/>
        <v>552.08</v>
      </c>
      <c r="H5" s="11">
        <f t="shared" si="0"/>
        <v>5873.06</v>
      </c>
      <c r="U5" s="26"/>
      <c r="V5" s="26"/>
      <c r="W5" s="26"/>
    </row>
    <row r="6" spans="1:24">
      <c r="A6" s="11"/>
      <c r="B6" s="22" t="s">
        <v>26</v>
      </c>
      <c r="C6" s="11">
        <f>C4*1.03</f>
        <v>688.04</v>
      </c>
      <c r="D6" s="11">
        <f t="shared" si="0"/>
        <v>1067.08</v>
      </c>
      <c r="E6" s="11">
        <f t="shared" si="0"/>
        <v>1137.12</v>
      </c>
      <c r="F6" s="11">
        <f t="shared" si="0"/>
        <v>758.08</v>
      </c>
      <c r="G6" s="11">
        <f t="shared" si="0"/>
        <v>379.04</v>
      </c>
      <c r="H6" s="11">
        <f t="shared" si="0"/>
        <v>4029.36</v>
      </c>
      <c r="U6" s="26"/>
      <c r="V6" s="26"/>
      <c r="W6" s="26"/>
    </row>
    <row r="7" spans="1:24">
      <c r="A7" s="11"/>
      <c r="B7" s="21" t="s">
        <v>132</v>
      </c>
      <c r="C7" s="27">
        <v>131</v>
      </c>
      <c r="D7" s="27">
        <v>134</v>
      </c>
      <c r="E7" s="27">
        <v>138</v>
      </c>
      <c r="F7" s="27">
        <v>142</v>
      </c>
      <c r="G7" s="27">
        <v>146</v>
      </c>
      <c r="H7" s="11"/>
      <c r="U7" s="26"/>
      <c r="V7" s="26"/>
      <c r="W7" s="26"/>
    </row>
    <row r="8" spans="1:24">
      <c r="A8" s="25" t="s">
        <v>133</v>
      </c>
      <c r="B8" s="22" t="s">
        <v>24</v>
      </c>
      <c r="C8" s="11">
        <v>1004</v>
      </c>
      <c r="D8" s="11">
        <v>1556</v>
      </c>
      <c r="E8" s="11">
        <v>1656</v>
      </c>
      <c r="F8" s="11">
        <v>1104</v>
      </c>
      <c r="G8" s="11">
        <v>552</v>
      </c>
      <c r="H8" s="11">
        <f>SUM(C8:G8)</f>
        <v>5872</v>
      </c>
      <c r="U8" s="26"/>
      <c r="V8" s="26"/>
      <c r="W8" s="26"/>
    </row>
    <row r="9" spans="1:24">
      <c r="A9" s="25" t="s">
        <v>133</v>
      </c>
      <c r="B9" s="22" t="s">
        <v>26</v>
      </c>
      <c r="C9" s="11">
        <v>688</v>
      </c>
      <c r="D9" s="11">
        <v>1067</v>
      </c>
      <c r="E9" s="11">
        <v>1137</v>
      </c>
      <c r="F9" s="11">
        <v>758</v>
      </c>
      <c r="G9" s="11">
        <v>379</v>
      </c>
      <c r="H9" s="11">
        <f>SUM(C9:G9)</f>
        <v>4029</v>
      </c>
      <c r="U9" s="26"/>
      <c r="V9" s="26"/>
      <c r="W9" s="26"/>
    </row>
    <row r="10" spans="1:24">
      <c r="A10" s="25"/>
      <c r="B10" s="21" t="s">
        <v>134</v>
      </c>
      <c r="C10" s="27">
        <v>18</v>
      </c>
      <c r="D10" s="27">
        <v>18</v>
      </c>
      <c r="E10" s="27">
        <v>18</v>
      </c>
      <c r="F10" s="27">
        <v>19</v>
      </c>
      <c r="G10" s="27">
        <v>19</v>
      </c>
      <c r="H10" s="11"/>
      <c r="U10" s="26"/>
      <c r="V10" s="26"/>
      <c r="W10" s="26"/>
    </row>
    <row r="11" spans="1:24">
      <c r="A11" s="25" t="s">
        <v>135</v>
      </c>
      <c r="B11" s="22" t="s">
        <v>24</v>
      </c>
      <c r="C11" s="11">
        <f t="shared" ref="C11:T11" si="1">C8*2</f>
        <v>2008</v>
      </c>
      <c r="D11" s="11">
        <f t="shared" si="1"/>
        <v>3112</v>
      </c>
      <c r="E11" s="11">
        <f t="shared" si="1"/>
        <v>3312</v>
      </c>
      <c r="F11" s="11">
        <f t="shared" si="1"/>
        <v>2208</v>
      </c>
      <c r="G11" s="11">
        <f t="shared" si="1"/>
        <v>1104</v>
      </c>
      <c r="H11" s="11">
        <f t="shared" si="1"/>
        <v>11744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26"/>
      <c r="V11" s="26"/>
      <c r="W11" s="26"/>
    </row>
    <row r="12" spans="1:24">
      <c r="A12" s="25" t="s">
        <v>135</v>
      </c>
      <c r="B12" s="22" t="s">
        <v>26</v>
      </c>
      <c r="C12" s="11">
        <f t="shared" ref="C12:T12" si="2">C9*2</f>
        <v>1376</v>
      </c>
      <c r="D12" s="11">
        <f t="shared" si="2"/>
        <v>2134</v>
      </c>
      <c r="E12" s="11">
        <f t="shared" si="2"/>
        <v>2274</v>
      </c>
      <c r="F12" s="11">
        <f t="shared" si="2"/>
        <v>1516</v>
      </c>
      <c r="G12" s="11">
        <f t="shared" si="2"/>
        <v>758</v>
      </c>
      <c r="H12" s="11">
        <f t="shared" si="2"/>
        <v>8058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26"/>
      <c r="V12" s="26"/>
      <c r="W12" s="26"/>
    </row>
    <row r="13" spans="1:24">
      <c r="A13" s="11"/>
      <c r="B13" s="11"/>
      <c r="C13" s="11"/>
      <c r="D13" s="11"/>
      <c r="E13" s="11"/>
      <c r="F13" s="11"/>
      <c r="G13" s="11"/>
      <c r="H13" s="11"/>
      <c r="U13" s="26"/>
      <c r="V13" s="26"/>
      <c r="W13" s="26"/>
    </row>
    <row r="14" spans="1:24">
      <c r="A14" s="11"/>
      <c r="B14" s="11"/>
      <c r="C14" s="11"/>
      <c r="D14" s="11"/>
      <c r="E14" s="11"/>
      <c r="F14" s="11"/>
      <c r="G14" s="11"/>
      <c r="H14" s="11"/>
      <c r="U14" s="26"/>
      <c r="V14" s="26"/>
      <c r="W14" s="26"/>
    </row>
    <row r="15" spans="1:24">
      <c r="A15" s="10" t="s">
        <v>136</v>
      </c>
      <c r="B15" s="11"/>
      <c r="C15" s="12" t="s">
        <v>9</v>
      </c>
      <c r="D15" s="12" t="s">
        <v>10</v>
      </c>
      <c r="E15" s="12" t="s">
        <v>11</v>
      </c>
      <c r="F15" s="12" t="s">
        <v>12</v>
      </c>
      <c r="G15" s="12" t="s">
        <v>13</v>
      </c>
      <c r="H15" s="11" t="s">
        <v>93</v>
      </c>
      <c r="I15" s="13" t="s">
        <v>124</v>
      </c>
      <c r="J15" s="13" t="s">
        <v>125</v>
      </c>
      <c r="K15" s="13" t="s">
        <v>126</v>
      </c>
      <c r="L15" s="14"/>
      <c r="M15" s="15" t="s">
        <v>127</v>
      </c>
      <c r="N15" s="15" t="s">
        <v>128</v>
      </c>
      <c r="O15" s="15" t="s">
        <v>129</v>
      </c>
      <c r="P15" s="16"/>
      <c r="Q15" s="17" t="s">
        <v>130</v>
      </c>
      <c r="R15" s="17" t="s">
        <v>128</v>
      </c>
      <c r="S15" s="17" t="s">
        <v>129</v>
      </c>
      <c r="T15" s="18"/>
      <c r="U15" s="19" t="s">
        <v>131</v>
      </c>
      <c r="V15" s="19" t="s">
        <v>128</v>
      </c>
      <c r="W15" s="19" t="s">
        <v>129</v>
      </c>
    </row>
    <row r="16" spans="1:24">
      <c r="A16" s="21" t="s">
        <v>20</v>
      </c>
      <c r="B16" s="22" t="s">
        <v>24</v>
      </c>
      <c r="C16" s="11">
        <v>2112</v>
      </c>
      <c r="D16" s="11">
        <v>3168</v>
      </c>
      <c r="E16" s="11">
        <v>3168</v>
      </c>
      <c r="F16" s="11">
        <v>2112</v>
      </c>
      <c r="G16" s="11">
        <v>1056</v>
      </c>
      <c r="H16" s="11">
        <f>SUBTOTAL(9,C16:G16)</f>
        <v>11616</v>
      </c>
      <c r="I16" s="14">
        <f>1.24</f>
        <v>1.24</v>
      </c>
      <c r="J16" s="23">
        <v>1.03</v>
      </c>
      <c r="K16" s="14">
        <f>H16*I16*J16</f>
        <v>14835.9552</v>
      </c>
      <c r="L16" s="14">
        <v>14900</v>
      </c>
      <c r="M16" s="16">
        <v>0.85</v>
      </c>
      <c r="N16" s="16">
        <v>1.03</v>
      </c>
      <c r="O16" s="16">
        <f>H16*M16*N16</f>
        <v>10169.808</v>
      </c>
      <c r="P16" s="16">
        <v>10200</v>
      </c>
      <c r="Q16" s="18">
        <v>0.92</v>
      </c>
      <c r="R16" s="18">
        <v>1.03</v>
      </c>
      <c r="S16" s="18">
        <f>H16*Q16*R16</f>
        <v>11007.3216</v>
      </c>
      <c r="T16" s="18">
        <v>11000</v>
      </c>
      <c r="U16" s="24">
        <v>2</v>
      </c>
      <c r="V16" s="24">
        <v>1.03</v>
      </c>
      <c r="W16" s="24">
        <f>H16*U16*V16</f>
        <v>23928.96</v>
      </c>
      <c r="X16" s="24">
        <v>23950</v>
      </c>
    </row>
    <row r="17" spans="1:24">
      <c r="A17" s="21" t="s">
        <v>20</v>
      </c>
      <c r="B17" s="22" t="s">
        <v>26</v>
      </c>
      <c r="C17" s="11">
        <v>1448</v>
      </c>
      <c r="D17" s="11">
        <v>2169</v>
      </c>
      <c r="E17" s="11">
        <v>2169</v>
      </c>
      <c r="F17" s="11">
        <v>1448</v>
      </c>
      <c r="G17" s="11">
        <v>723</v>
      </c>
      <c r="H17" s="11">
        <f>SUBTOTAL(9,C17:G17)</f>
        <v>7957</v>
      </c>
      <c r="I17" s="14">
        <f>1.24</f>
        <v>1.24</v>
      </c>
      <c r="J17" s="23">
        <v>1.03</v>
      </c>
      <c r="K17" s="14">
        <f>H17*I17*J17</f>
        <v>10162.6804</v>
      </c>
      <c r="L17" s="14">
        <v>10200</v>
      </c>
      <c r="M17" s="16">
        <v>0.85</v>
      </c>
      <c r="N17" s="16">
        <v>1.03</v>
      </c>
      <c r="O17" s="16">
        <f>H17*M17*N17</f>
        <v>6966.3535</v>
      </c>
      <c r="P17" s="16">
        <v>7000</v>
      </c>
      <c r="Q17" s="18">
        <v>0.92</v>
      </c>
      <c r="R17" s="18">
        <v>1.03</v>
      </c>
      <c r="S17" s="18">
        <f>H17*Q17*R17</f>
        <v>7540.0532</v>
      </c>
      <c r="T17" s="18">
        <v>7540</v>
      </c>
      <c r="U17" s="24">
        <v>2</v>
      </c>
      <c r="V17" s="24">
        <v>1.03</v>
      </c>
      <c r="W17" s="24">
        <f>H17*U17*V17</f>
        <v>16391.42</v>
      </c>
      <c r="X17" s="24">
        <v>16400</v>
      </c>
    </row>
    <row r="18" spans="1:24">
      <c r="A18" s="25"/>
      <c r="B18" s="22" t="s">
        <v>24</v>
      </c>
      <c r="C18" s="11">
        <f>C16*1.03</f>
        <v>2175.36</v>
      </c>
      <c r="D18" s="11">
        <f t="shared" ref="D18:H18" si="3">D16*1.03</f>
        <v>3263.04</v>
      </c>
      <c r="E18" s="11">
        <f t="shared" si="3"/>
        <v>3263.04</v>
      </c>
      <c r="F18" s="11">
        <f t="shared" si="3"/>
        <v>2175.36</v>
      </c>
      <c r="G18" s="11">
        <f t="shared" si="3"/>
        <v>1087.68</v>
      </c>
      <c r="H18" s="11">
        <f t="shared" si="3"/>
        <v>11964.48</v>
      </c>
    </row>
    <row r="19" spans="1:24">
      <c r="A19" s="11"/>
      <c r="B19" s="22" t="s">
        <v>26</v>
      </c>
      <c r="C19" s="11">
        <f>C17*1.03</f>
        <v>1491.44</v>
      </c>
      <c r="D19" s="11">
        <f t="shared" ref="D19:H19" si="4">D17*1.03</f>
        <v>2234.07</v>
      </c>
      <c r="E19" s="11">
        <f t="shared" si="4"/>
        <v>2234.07</v>
      </c>
      <c r="F19" s="11">
        <f t="shared" si="4"/>
        <v>1491.44</v>
      </c>
      <c r="G19" s="11">
        <f t="shared" si="4"/>
        <v>744.69</v>
      </c>
      <c r="H19" s="11">
        <f t="shared" si="4"/>
        <v>8195.71</v>
      </c>
    </row>
    <row r="20" spans="1:24">
      <c r="A20" s="11"/>
      <c r="B20" s="21" t="s">
        <v>132</v>
      </c>
      <c r="C20" s="27">
        <v>131</v>
      </c>
      <c r="D20" s="27">
        <v>134</v>
      </c>
      <c r="E20" s="27">
        <v>138</v>
      </c>
      <c r="F20" s="27">
        <v>142</v>
      </c>
      <c r="G20" s="27">
        <v>146</v>
      </c>
      <c r="H20" s="11"/>
    </row>
    <row r="21" spans="1:24">
      <c r="A21" s="25" t="s">
        <v>133</v>
      </c>
      <c r="B21" s="22" t="s">
        <v>24</v>
      </c>
      <c r="C21" s="11">
        <v>2175</v>
      </c>
      <c r="D21" s="11">
        <v>3263</v>
      </c>
      <c r="E21" s="11">
        <v>3263</v>
      </c>
      <c r="F21" s="11">
        <v>2175</v>
      </c>
      <c r="G21" s="11">
        <v>1087</v>
      </c>
      <c r="H21" s="11">
        <f>SUM(C21:G21)</f>
        <v>11963</v>
      </c>
    </row>
    <row r="22" spans="1:24">
      <c r="A22" s="25" t="s">
        <v>133</v>
      </c>
      <c r="B22" s="22" t="s">
        <v>26</v>
      </c>
      <c r="C22" s="11">
        <v>1491</v>
      </c>
      <c r="D22" s="11">
        <v>2234</v>
      </c>
      <c r="E22" s="11">
        <v>2234</v>
      </c>
      <c r="F22" s="11">
        <v>1491</v>
      </c>
      <c r="G22" s="11">
        <v>744</v>
      </c>
      <c r="H22" s="11">
        <f>SUM(C22:G22)</f>
        <v>8194</v>
      </c>
    </row>
    <row r="23" spans="1:24">
      <c r="A23" s="25"/>
      <c r="B23" s="21" t="s">
        <v>134</v>
      </c>
      <c r="C23" s="27">
        <v>18</v>
      </c>
      <c r="D23" s="27">
        <v>18</v>
      </c>
      <c r="E23" s="27">
        <v>18</v>
      </c>
      <c r="F23" s="27">
        <v>19</v>
      </c>
      <c r="G23" s="27">
        <v>19</v>
      </c>
      <c r="H23" s="11"/>
    </row>
    <row r="24" spans="1:24">
      <c r="A24" s="25" t="s">
        <v>135</v>
      </c>
      <c r="B24" s="22" t="s">
        <v>24</v>
      </c>
      <c r="C24" s="11">
        <f t="shared" ref="C24:H25" si="5">C21*2</f>
        <v>4350</v>
      </c>
      <c r="D24" s="11">
        <f t="shared" si="5"/>
        <v>6526</v>
      </c>
      <c r="E24" s="11">
        <f t="shared" si="5"/>
        <v>6526</v>
      </c>
      <c r="F24" s="11">
        <f t="shared" si="5"/>
        <v>4350</v>
      </c>
      <c r="G24" s="11">
        <f t="shared" si="5"/>
        <v>2174</v>
      </c>
      <c r="H24" s="11">
        <f t="shared" si="5"/>
        <v>23926</v>
      </c>
    </row>
    <row r="25" spans="1:24">
      <c r="A25" s="25" t="s">
        <v>135</v>
      </c>
      <c r="B25" s="22" t="s">
        <v>26</v>
      </c>
      <c r="C25" s="11">
        <f t="shared" si="5"/>
        <v>2982</v>
      </c>
      <c r="D25" s="11">
        <f t="shared" si="5"/>
        <v>4468</v>
      </c>
      <c r="E25" s="11">
        <f t="shared" si="5"/>
        <v>4468</v>
      </c>
      <c r="F25" s="11">
        <f t="shared" si="5"/>
        <v>2982</v>
      </c>
      <c r="G25" s="11">
        <f t="shared" si="5"/>
        <v>1488</v>
      </c>
      <c r="H25" s="11">
        <f t="shared" si="5"/>
        <v>16388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10"/>
  <sheetViews>
    <sheetView workbookViewId="0">
      <selection activeCell="C16" sqref="C16"/>
    </sheetView>
  </sheetViews>
  <sheetFormatPr defaultColWidth="9" defaultRowHeight="14.5"/>
  <cols>
    <col min="2" max="2" width="19.6363636363636" customWidth="1"/>
    <col min="3" max="3" width="24.5454545454545" customWidth="1"/>
  </cols>
  <sheetData>
    <row r="3" spans="2:9">
      <c r="B3" s="1"/>
      <c r="C3" s="1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93</v>
      </c>
    </row>
    <row r="4" spans="2:9">
      <c r="B4" s="4" t="s">
        <v>137</v>
      </c>
      <c r="C4" s="5" t="s">
        <v>138</v>
      </c>
      <c r="D4" s="1">
        <v>18</v>
      </c>
      <c r="E4" s="1">
        <v>18</v>
      </c>
      <c r="F4" s="1">
        <v>18</v>
      </c>
      <c r="G4" s="1">
        <v>19</v>
      </c>
      <c r="H4" s="1">
        <v>19</v>
      </c>
      <c r="I4" s="1"/>
    </row>
    <row r="5" spans="2:9">
      <c r="B5" s="1" t="s">
        <v>135</v>
      </c>
      <c r="C5" s="5" t="s">
        <v>139</v>
      </c>
      <c r="D5" s="1">
        <v>2008</v>
      </c>
      <c r="E5" s="1">
        <v>3112</v>
      </c>
      <c r="F5" s="1">
        <v>3312</v>
      </c>
      <c r="G5" s="1">
        <v>2208</v>
      </c>
      <c r="H5" s="1">
        <v>1104</v>
      </c>
      <c r="I5" s="1">
        <v>11744</v>
      </c>
    </row>
    <row r="6" spans="2:9">
      <c r="B6" s="1" t="s">
        <v>135</v>
      </c>
      <c r="C6" s="5" t="s">
        <v>140</v>
      </c>
      <c r="D6" s="1">
        <v>1376</v>
      </c>
      <c r="E6" s="1">
        <v>2134</v>
      </c>
      <c r="F6" s="1">
        <v>2274</v>
      </c>
      <c r="G6" s="1">
        <v>1516</v>
      </c>
      <c r="H6" s="1">
        <v>758</v>
      </c>
      <c r="I6" s="1">
        <v>8058</v>
      </c>
    </row>
    <row r="7" spans="2:9">
      <c r="B7" s="6"/>
      <c r="C7" s="7"/>
      <c r="D7" s="7"/>
      <c r="E7" s="7"/>
      <c r="F7" s="7"/>
      <c r="G7" s="7"/>
      <c r="H7" s="7"/>
      <c r="I7" s="8"/>
    </row>
    <row r="8" spans="2:9">
      <c r="B8" s="9" t="s">
        <v>141</v>
      </c>
      <c r="C8" s="5" t="s">
        <v>138</v>
      </c>
      <c r="D8" s="1">
        <v>18</v>
      </c>
      <c r="E8" s="1">
        <v>18</v>
      </c>
      <c r="F8" s="1">
        <v>18</v>
      </c>
      <c r="G8" s="1">
        <v>19</v>
      </c>
      <c r="H8" s="1">
        <v>19</v>
      </c>
      <c r="I8" s="1"/>
    </row>
    <row r="9" spans="2:9">
      <c r="B9" s="1" t="s">
        <v>135</v>
      </c>
      <c r="C9" s="5" t="s">
        <v>139</v>
      </c>
      <c r="D9" s="1">
        <v>4350</v>
      </c>
      <c r="E9" s="1">
        <v>6526</v>
      </c>
      <c r="F9" s="1">
        <v>6526</v>
      </c>
      <c r="G9" s="1">
        <v>4350</v>
      </c>
      <c r="H9" s="1">
        <v>2174</v>
      </c>
      <c r="I9" s="1">
        <v>23926</v>
      </c>
    </row>
    <row r="10" spans="2:9">
      <c r="B10" s="1" t="s">
        <v>135</v>
      </c>
      <c r="C10" s="5" t="s">
        <v>140</v>
      </c>
      <c r="D10" s="1">
        <v>2982</v>
      </c>
      <c r="E10" s="1">
        <v>4468</v>
      </c>
      <c r="F10" s="1">
        <v>4468</v>
      </c>
      <c r="G10" s="1">
        <v>2982</v>
      </c>
      <c r="H10" s="1">
        <v>1488</v>
      </c>
      <c r="I10" s="1">
        <v>16388</v>
      </c>
    </row>
  </sheetData>
  <mergeCells count="1">
    <mergeCell ref="B7:I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总订单表</vt:lpstr>
      <vt:lpstr>中国china</vt:lpstr>
      <vt:lpstr>缅甸-Myanmar </vt:lpstr>
      <vt:lpstr>缅甸-Myanmar  (2)</vt:lpstr>
      <vt:lpstr>中国生产单</vt:lpstr>
      <vt:lpstr>缅甸生产单</vt:lpstr>
      <vt:lpstr>大货拉链+腰绳尺寸</vt:lpstr>
      <vt:lpstr>拉链采购明细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2025-12-09T09:33:00Z</dcterms:created>
  <dcterms:modified xsi:type="dcterms:W3CDTF">2025-12-09T10:24:55Z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3490E2EB5FF84CCC8738550F806D91B0_12</vt:lpwstr>
  </property>
  <property fmtid="{D5CDD505-2E9C-101B-9397-08002B2CF9AE}" pid="3" name="KSOProductBuildVer">
    <vt:lpwstr>2052-12.1.0.23542</vt:lpwstr>
  </property>
</Properties>
</file>