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ORDER SUMMARY " sheetId="2" r:id="rId1"/>
    <sheet name="UK" sheetId="3" r:id="rId2"/>
    <sheet name="US" sheetId="4" r:id="rId3"/>
  </sheets>
  <definedNames>
    <definedName name="_xlnm._FilterDatabase" localSheetId="0" hidden="1">'ORDER SUMMARY '!$A$1:$F$49</definedName>
    <definedName name="_xlnm.Print_Area" localSheetId="0">'ORDER SUMMARY '!$A$1:$F$50</definedName>
    <definedName name="_xlnm.Print_Titles" localSheetId="0">'ORDER SUMMARY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<sst xmlns="http://schemas.openxmlformats.org/spreadsheetml/2006/main" count="443" uniqueCount="121">
  <si>
    <t># SKU</t>
  </si>
  <si>
    <t>DESCRIPTION</t>
  </si>
  <si>
    <t>UPC</t>
  </si>
  <si>
    <t>UK</t>
  </si>
  <si>
    <t>US</t>
  </si>
  <si>
    <t>TOTAL</t>
  </si>
  <si>
    <t>RMPB333L</t>
  </si>
  <si>
    <t>Mens Preformance Polo Blue L</t>
  </si>
  <si>
    <t>RMPB33XL</t>
  </si>
  <si>
    <t>Mens Preformance Polo Blue XL</t>
  </si>
  <si>
    <t>RMPB3XXL</t>
  </si>
  <si>
    <t>Mens Preformance Polo Blue XXL</t>
  </si>
  <si>
    <t>RMPBXXXL</t>
  </si>
  <si>
    <t>Mens Preformance Polo Blue XXXL</t>
  </si>
  <si>
    <t>RMPPF11L</t>
  </si>
  <si>
    <t>Brookline Mens Performance Polo L</t>
  </si>
  <si>
    <t>RMPPF11M</t>
  </si>
  <si>
    <t>Brookline Mens Performance Polo M</t>
  </si>
  <si>
    <t>RMPPF1XL</t>
  </si>
  <si>
    <t>Brookline Mens Performance Polo XL</t>
  </si>
  <si>
    <t>RMPPFXXL</t>
  </si>
  <si>
    <t>Brookline Mens Performance Polo XXL</t>
  </si>
  <si>
    <t>RMPPF3XL</t>
  </si>
  <si>
    <t>Brookline Mens Performance Polo XXXL</t>
  </si>
  <si>
    <t>RMPPD11L</t>
  </si>
  <si>
    <t>Golf Guys Mens Performance Polo L</t>
  </si>
  <si>
    <t>RMPPD11M</t>
  </si>
  <si>
    <t>Golf Guys Mens Performance Polo M</t>
  </si>
  <si>
    <t>RMPPD1XL</t>
  </si>
  <si>
    <t>Golf Guys Mens Performance Polo XL</t>
  </si>
  <si>
    <t>RMPPS11L</t>
  </si>
  <si>
    <t>Saltire Performance Polo L</t>
  </si>
  <si>
    <t>RMPPS11M</t>
  </si>
  <si>
    <t>Saltire Performance Polo M</t>
  </si>
  <si>
    <t>RMPPS11S</t>
  </si>
  <si>
    <t>Saltire Performance Polo S</t>
  </si>
  <si>
    <t>RMPPS1XL</t>
  </si>
  <si>
    <t>Saltire Performance Polo XL</t>
  </si>
  <si>
    <t>RMPPSXXL</t>
  </si>
  <si>
    <t>Saltire Performance Polo XXL</t>
  </si>
  <si>
    <t>RMPPS3XL</t>
  </si>
  <si>
    <t>Saltire Performance Polo XXXL</t>
  </si>
  <si>
    <t>RMPPM11L</t>
  </si>
  <si>
    <t>Dance Floors Performance Polo L</t>
  </si>
  <si>
    <t>RMPPM11M</t>
  </si>
  <si>
    <t>Dance Floors Performance Polo M</t>
  </si>
  <si>
    <t>RMPPM1XL</t>
  </si>
  <si>
    <t>Dance Floors Performance Polo XL</t>
  </si>
  <si>
    <t>RMPPMXXL</t>
  </si>
  <si>
    <t>Dance Floors Performance Polo XXL</t>
  </si>
  <si>
    <t>RMPPK11L</t>
  </si>
  <si>
    <t>Eurostar Performance Polo L</t>
  </si>
  <si>
    <t>RMPPK11M</t>
  </si>
  <si>
    <t>Eurostar Performance Polo M</t>
  </si>
  <si>
    <t>RMPPK11S</t>
  </si>
  <si>
    <t>Eurostar Performance Polo S</t>
  </si>
  <si>
    <t>RMPPK1XL</t>
  </si>
  <si>
    <t>Eurostar Performance Polo XL</t>
  </si>
  <si>
    <t>RMPPKXXL</t>
  </si>
  <si>
    <t>Eurostar Performance Polo XXL</t>
  </si>
  <si>
    <t>RMPPH11L</t>
  </si>
  <si>
    <t>Union Jack Performance Polo L</t>
  </si>
  <si>
    <t>RMPPH11M</t>
  </si>
  <si>
    <t>Union Jack Performance Polo M</t>
  </si>
  <si>
    <t>RMPPH1XL</t>
  </si>
  <si>
    <t>Union Jack Performance Polo XL</t>
  </si>
  <si>
    <t>RMPPHXXL</t>
  </si>
  <si>
    <t>Union Jack Performance Polo XXL</t>
  </si>
  <si>
    <t>RMPPH3XL</t>
  </si>
  <si>
    <t>Union Jack Performance Polo XXXL</t>
  </si>
  <si>
    <t>RMPPE11L</t>
  </si>
  <si>
    <t>St Georges Cross Performance Polo L</t>
  </si>
  <si>
    <t>RMPPE11M</t>
  </si>
  <si>
    <t>St Georges Cross Performance Polo M</t>
  </si>
  <si>
    <t>RMPPE1XL</t>
  </si>
  <si>
    <t>St Georges Cross Performance Polo XL</t>
  </si>
  <si>
    <t>RMPPEXXL</t>
  </si>
  <si>
    <t>St Georges Cross Performance Polo XXL</t>
  </si>
  <si>
    <t>RMPPE3XL</t>
  </si>
  <si>
    <t>St Georges Cross Performance Polo XXXL</t>
  </si>
  <si>
    <t>RMPZB11M</t>
  </si>
  <si>
    <t>Paradise Pink Performance Polo M</t>
  </si>
  <si>
    <t>RMPZB11L</t>
  </si>
  <si>
    <t>Paradise Pink Performance Polo L</t>
  </si>
  <si>
    <t>RMPZB1XL</t>
  </si>
  <si>
    <t>Paradise Pink Performance Polo XL</t>
  </si>
  <si>
    <t>RMPZBXXL</t>
  </si>
  <si>
    <t>Paradise Pink Performance Polo XXL</t>
  </si>
  <si>
    <t>RMPZB3XL</t>
  </si>
  <si>
    <t>Paradise Pink Performance Polo XXXL</t>
  </si>
  <si>
    <t>RMPZD11S</t>
  </si>
  <si>
    <t>Y Ddraig Goch Performance Polo S</t>
  </si>
  <si>
    <t>RMPZD11M</t>
  </si>
  <si>
    <t>Y Ddraig Goch Performance Polo M</t>
  </si>
  <si>
    <t>RMPZD11L</t>
  </si>
  <si>
    <t>Y Ddraig Goch Performance Polo L</t>
  </si>
  <si>
    <t>RMPZD1XL</t>
  </si>
  <si>
    <t>Y Ddraig Goch Performance Polo XL</t>
  </si>
  <si>
    <t>RMPZDXXL</t>
  </si>
  <si>
    <t>Y Ddraig Goch Performance Polo XXL</t>
  </si>
  <si>
    <t>RMPZD3XL</t>
  </si>
  <si>
    <t>Y Ddraig Goch Performance Polo XXXL</t>
  </si>
  <si>
    <t>PO:  DEW397UK</t>
  </si>
  <si>
    <t>POLO装箱单   2025-11</t>
  </si>
  <si>
    <t>DESC</t>
  </si>
  <si>
    <t>SIZE</t>
  </si>
  <si>
    <t>QTY</t>
  </si>
  <si>
    <t>Dimension</t>
  </si>
  <si>
    <t>CARTON NO:</t>
  </si>
  <si>
    <t>箱数</t>
  </si>
  <si>
    <t>G.W.:</t>
  </si>
  <si>
    <t>N.W.:</t>
  </si>
  <si>
    <t>L</t>
  </si>
  <si>
    <t>60*30*20</t>
  </si>
  <si>
    <t>-</t>
  </si>
  <si>
    <t>XL</t>
  </si>
  <si>
    <t>XXL</t>
  </si>
  <si>
    <t>3XL</t>
  </si>
  <si>
    <t>M</t>
  </si>
  <si>
    <t>S</t>
  </si>
  <si>
    <t>PO:  DEW397US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</si>
</sst>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rgb="FFFF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7" applyNumberFormat="0" applyAlignment="0" applyProtection="0"/>
    <xf numFmtId="0" fontId="18" fillId="10" borderId="8" applyNumberFormat="0" applyAlignment="0" applyProtection="0"/>
    <xf numFmtId="0" fontId="19" fillId="10" borderId="7" applyNumberFormat="0" applyAlignment="0" applyProtection="0"/>
    <xf numFmtId="0" fontId="20" fillId="11" borderId="9" applyNumberFormat="0" applyAlignment="0" applyProtection="0"/>
    <xf numFmtId="0" fontId="21" fillId="0" borderId="10" applyNumberFormat="0" applyFill="0" applyAlignment="0" applyProtection="0"/>
    <xf numFmtId="0" fontId="4" fillId="0" borderId="11" applyNumberFormat="0" applyFill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5" fillId="19" borderId="0" applyNumberFormat="0" applyBorder="0" applyAlignment="0" applyProtection="0"/>
    <xf numFmtId="0" fontId="0" fillId="4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5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5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5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5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0" fillId="7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77" fontId="6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177" fontId="7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3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77" fontId="6" fillId="3" borderId="0" xfId="1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auto="1"/>
      </font>
      <fill>
        <patternFill patternType="solid">
          <bgColor theme="5" tint="0.799981688894314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295275</xdr:colOff>
      <xdr:row>47</xdr:row>
      <xdr:rowOff>38100</xdr:rowOff>
    </xdr:from>
    <xdr:to>
      <xdr:col>2</xdr:col>
      <xdr:colOff>591185</xdr:colOff>
      <xdr:row>69</xdr:row>
      <xdr:rowOff>92710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0" y="8753475"/>
          <a:ext cx="2896235" cy="382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981075</xdr:colOff>
      <xdr:row>47</xdr:row>
      <xdr:rowOff>57150</xdr:rowOff>
    </xdr:from>
    <xdr:to>
      <xdr:col>11</xdr:col>
      <xdr:colOff>506095</xdr:colOff>
      <xdr:row>69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57725" y="8772525"/>
          <a:ext cx="5259070" cy="382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742950</xdr:colOff>
      <xdr:row>25</xdr:row>
      <xdr:rowOff>19050</xdr:rowOff>
    </xdr:from>
    <xdr:to>
      <xdr:col>10</xdr:col>
      <xdr:colOff>372745</xdr:colOff>
      <xdr:row>47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4667250"/>
          <a:ext cx="5259070" cy="382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23</xdr:row>
      <xdr:rowOff>133350</xdr:rowOff>
    </xdr:from>
    <xdr:to>
      <xdr:col>2</xdr:col>
      <xdr:colOff>818515</xdr:colOff>
      <xdr:row>48</xdr:row>
      <xdr:rowOff>50800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95425" y="4438650"/>
          <a:ext cx="3037840" cy="4203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view="pageBreakPreview" zoomScaleNormal="100" topLeftCell="A23" workbookViewId="0">
      <selection activeCell="A1" sqref="A1:F50"/>
    </sheetView>
  </sheetViews>
  <sheetFormatPr defaultColWidth="9" defaultRowHeight="15" outlineLevelCol="5"/>
  <cols>
    <col min="1" max="1" width="18.6333333333333" style="26" customWidth="1"/>
    <col min="2" max="2" width="43.45" style="26" customWidth="1"/>
    <col min="3" max="3" width="20" style="27" customWidth="1"/>
    <col min="4" max="4" width="10.45" style="27" customWidth="1"/>
    <col min="5" max="5" width="11.45" style="27" customWidth="1"/>
    <col min="6" max="6" width="13.3666666666667" style="28" customWidth="1"/>
    <col min="7" max="16384" width="8.725" style="29"/>
  </cols>
  <sheetData>
    <row r="1" spans="1:6">
      <c r="A1" s="30" t="s">
        <v>0</v>
      </c>
      <c r="B1" s="30" t="s">
        <v>1</v>
      </c>
      <c r="C1" s="31" t="s">
        <v>2</v>
      </c>
      <c r="D1" s="32" t="s">
        <v>3</v>
      </c>
      <c r="E1" s="33" t="s">
        <v>4</v>
      </c>
      <c r="F1" s="34" t="s">
        <v>5</v>
      </c>
    </row>
    <row r="2" spans="1:6">
      <c r="A2" s="8" t="s">
        <v>6</v>
      </c>
      <c r="B2" s="9" t="s">
        <v>7</v>
      </c>
      <c r="C2" s="10">
        <v>887513065395</v>
      </c>
      <c r="D2" s="11">
        <v>30</v>
      </c>
      <c r="E2" s="11">
        <v>0</v>
      </c>
      <c r="F2" s="17">
        <f>D2+E2</f>
        <v>30</v>
      </c>
    </row>
    <row r="3" spans="1:6">
      <c r="A3" s="8" t="s">
        <v>8</v>
      </c>
      <c r="B3" s="9" t="s">
        <v>9</v>
      </c>
      <c r="C3" s="10">
        <v>887513065401</v>
      </c>
      <c r="D3" s="11">
        <v>60</v>
      </c>
      <c r="E3" s="11">
        <v>60</v>
      </c>
      <c r="F3" s="17">
        <f t="shared" ref="F3:F13" si="0">D3+E3</f>
        <v>120</v>
      </c>
    </row>
    <row r="4" spans="1:6">
      <c r="A4" s="8" t="s">
        <v>10</v>
      </c>
      <c r="B4" s="9" t="s">
        <v>11</v>
      </c>
      <c r="C4" s="10">
        <v>887513065418</v>
      </c>
      <c r="D4" s="11">
        <v>30</v>
      </c>
      <c r="E4" s="11">
        <v>30</v>
      </c>
      <c r="F4" s="17">
        <f t="shared" si="0"/>
        <v>60</v>
      </c>
    </row>
    <row r="5" spans="1:6">
      <c r="A5" s="8" t="s">
        <v>12</v>
      </c>
      <c r="B5" s="9" t="s">
        <v>13</v>
      </c>
      <c r="C5" s="10">
        <v>887513091028</v>
      </c>
      <c r="D5" s="11">
        <v>30</v>
      </c>
      <c r="E5" s="11">
        <v>0</v>
      </c>
      <c r="F5" s="17">
        <f t="shared" si="0"/>
        <v>30</v>
      </c>
    </row>
    <row r="6" spans="1:6">
      <c r="A6" s="8" t="s">
        <v>14</v>
      </c>
      <c r="B6" s="9" t="s">
        <v>15</v>
      </c>
      <c r="C6" s="10">
        <v>887513065845</v>
      </c>
      <c r="D6" s="11">
        <v>0</v>
      </c>
      <c r="E6" s="11">
        <v>150</v>
      </c>
      <c r="F6" s="17">
        <f t="shared" si="0"/>
        <v>150</v>
      </c>
    </row>
    <row r="7" spans="1:6">
      <c r="A7" s="8" t="s">
        <v>16</v>
      </c>
      <c r="B7" s="9" t="s">
        <v>17</v>
      </c>
      <c r="C7" s="10">
        <v>887513065838</v>
      </c>
      <c r="D7" s="11">
        <v>0</v>
      </c>
      <c r="E7" s="11">
        <v>90</v>
      </c>
      <c r="F7" s="17">
        <f t="shared" si="0"/>
        <v>90</v>
      </c>
    </row>
    <row r="8" spans="1:6">
      <c r="A8" s="8" t="s">
        <v>18</v>
      </c>
      <c r="B8" s="9" t="s">
        <v>19</v>
      </c>
      <c r="C8" s="10">
        <v>887513065852</v>
      </c>
      <c r="D8" s="11">
        <v>0</v>
      </c>
      <c r="E8" s="11">
        <v>120</v>
      </c>
      <c r="F8" s="17">
        <f t="shared" si="0"/>
        <v>120</v>
      </c>
    </row>
    <row r="9" spans="1:6">
      <c r="A9" s="8" t="s">
        <v>20</v>
      </c>
      <c r="B9" s="9" t="s">
        <v>21</v>
      </c>
      <c r="C9" s="10">
        <v>887513065869</v>
      </c>
      <c r="D9" s="11">
        <v>0</v>
      </c>
      <c r="E9" s="11">
        <v>30</v>
      </c>
      <c r="F9" s="17">
        <f t="shared" si="0"/>
        <v>30</v>
      </c>
    </row>
    <row r="10" spans="1:6">
      <c r="A10" s="9" t="s">
        <v>22</v>
      </c>
      <c r="B10" s="9" t="s">
        <v>23</v>
      </c>
      <c r="C10" s="10">
        <v>5056592204253</v>
      </c>
      <c r="D10" s="11">
        <v>0</v>
      </c>
      <c r="E10" s="11">
        <v>30</v>
      </c>
      <c r="F10" s="17">
        <f t="shared" si="0"/>
        <v>30</v>
      </c>
    </row>
    <row r="11" spans="1:6">
      <c r="A11" s="8" t="s">
        <v>24</v>
      </c>
      <c r="B11" s="9" t="s">
        <v>25</v>
      </c>
      <c r="C11" s="10">
        <v>887513086925</v>
      </c>
      <c r="D11" s="11">
        <v>120</v>
      </c>
      <c r="E11" s="11">
        <v>0</v>
      </c>
      <c r="F11" s="17">
        <f t="shared" si="0"/>
        <v>120</v>
      </c>
    </row>
    <row r="12" spans="1:6">
      <c r="A12" s="8" t="s">
        <v>26</v>
      </c>
      <c r="B12" s="9" t="s">
        <v>27</v>
      </c>
      <c r="C12" s="10">
        <v>887513086918</v>
      </c>
      <c r="D12" s="11">
        <v>120</v>
      </c>
      <c r="E12" s="11">
        <v>0</v>
      </c>
      <c r="F12" s="17">
        <f t="shared" si="0"/>
        <v>120</v>
      </c>
    </row>
    <row r="13" spans="1:6">
      <c r="A13" s="8" t="s">
        <v>28</v>
      </c>
      <c r="B13" s="9" t="s">
        <v>29</v>
      </c>
      <c r="C13" s="10">
        <v>887513086932</v>
      </c>
      <c r="D13" s="11">
        <v>90</v>
      </c>
      <c r="E13" s="11">
        <v>0</v>
      </c>
      <c r="F13" s="17">
        <f t="shared" si="0"/>
        <v>90</v>
      </c>
    </row>
    <row r="14" spans="1:6">
      <c r="A14" s="8" t="s">
        <v>30</v>
      </c>
      <c r="B14" s="9" t="s">
        <v>31</v>
      </c>
      <c r="C14" s="10">
        <v>5056592200996</v>
      </c>
      <c r="D14" s="11">
        <v>150</v>
      </c>
      <c r="E14" s="11">
        <v>0</v>
      </c>
      <c r="F14" s="17">
        <f t="shared" ref="F14:F38" si="1">D14+E14</f>
        <v>150</v>
      </c>
    </row>
    <row r="15" spans="1:6">
      <c r="A15" s="8" t="s">
        <v>32</v>
      </c>
      <c r="B15" s="9" t="s">
        <v>33</v>
      </c>
      <c r="C15" s="10">
        <v>5056592201009</v>
      </c>
      <c r="D15" s="11">
        <v>60</v>
      </c>
      <c r="E15" s="11">
        <v>0</v>
      </c>
      <c r="F15" s="17">
        <f t="shared" si="1"/>
        <v>60</v>
      </c>
    </row>
    <row r="16" spans="1:6">
      <c r="A16" s="8" t="s">
        <v>34</v>
      </c>
      <c r="B16" s="9" t="s">
        <v>35</v>
      </c>
      <c r="C16" s="10">
        <v>5056592201016</v>
      </c>
      <c r="D16" s="11">
        <v>30</v>
      </c>
      <c r="E16" s="11">
        <v>0</v>
      </c>
      <c r="F16" s="17">
        <f t="shared" si="1"/>
        <v>30</v>
      </c>
    </row>
    <row r="17" spans="1:6">
      <c r="A17" s="8" t="s">
        <v>36</v>
      </c>
      <c r="B17" s="9" t="s">
        <v>37</v>
      </c>
      <c r="C17" s="10">
        <v>5056592201023</v>
      </c>
      <c r="D17" s="11">
        <v>150</v>
      </c>
      <c r="E17" s="11">
        <v>0</v>
      </c>
      <c r="F17" s="17">
        <f t="shared" si="1"/>
        <v>150</v>
      </c>
    </row>
    <row r="18" spans="1:6">
      <c r="A18" s="8" t="s">
        <v>38</v>
      </c>
      <c r="B18" s="9" t="s">
        <v>39</v>
      </c>
      <c r="C18" s="10">
        <v>5056592201030</v>
      </c>
      <c r="D18" s="11">
        <v>60</v>
      </c>
      <c r="E18" s="11">
        <v>0</v>
      </c>
      <c r="F18" s="17">
        <f t="shared" si="1"/>
        <v>60</v>
      </c>
    </row>
    <row r="19" spans="1:6">
      <c r="A19" s="9" t="s">
        <v>40</v>
      </c>
      <c r="B19" s="9" t="s">
        <v>41</v>
      </c>
      <c r="C19" s="10">
        <v>5056592204284</v>
      </c>
      <c r="D19" s="11">
        <v>30</v>
      </c>
      <c r="E19" s="11">
        <v>0</v>
      </c>
      <c r="F19" s="17">
        <f t="shared" si="1"/>
        <v>30</v>
      </c>
    </row>
    <row r="20" spans="1:6">
      <c r="A20" s="8" t="s">
        <v>42</v>
      </c>
      <c r="B20" s="9" t="s">
        <v>43</v>
      </c>
      <c r="C20" s="10">
        <v>5056592201191</v>
      </c>
      <c r="D20" s="11">
        <v>90</v>
      </c>
      <c r="E20" s="11">
        <v>60</v>
      </c>
      <c r="F20" s="17">
        <f t="shared" si="1"/>
        <v>150</v>
      </c>
    </row>
    <row r="21" spans="1:6">
      <c r="A21" s="8" t="s">
        <v>44</v>
      </c>
      <c r="B21" s="9" t="s">
        <v>45</v>
      </c>
      <c r="C21" s="10">
        <v>5056592201207</v>
      </c>
      <c r="D21" s="11">
        <v>90</v>
      </c>
      <c r="E21" s="11">
        <v>30</v>
      </c>
      <c r="F21" s="17">
        <f t="shared" si="1"/>
        <v>120</v>
      </c>
    </row>
    <row r="22" spans="1:6">
      <c r="A22" s="8" t="s">
        <v>46</v>
      </c>
      <c r="B22" s="9" t="s">
        <v>47</v>
      </c>
      <c r="C22" s="10">
        <v>5056592201221</v>
      </c>
      <c r="D22" s="11">
        <v>90</v>
      </c>
      <c r="E22" s="11">
        <v>60</v>
      </c>
      <c r="F22" s="17">
        <f t="shared" si="1"/>
        <v>150</v>
      </c>
    </row>
    <row r="23" spans="1:6">
      <c r="A23" s="8" t="s">
        <v>48</v>
      </c>
      <c r="B23" s="9" t="s">
        <v>49</v>
      </c>
      <c r="C23" s="10">
        <v>5056592201238</v>
      </c>
      <c r="D23" s="11">
        <v>60</v>
      </c>
      <c r="E23" s="11">
        <v>30</v>
      </c>
      <c r="F23" s="17">
        <f t="shared" si="1"/>
        <v>90</v>
      </c>
    </row>
    <row r="24" spans="1:6">
      <c r="A24" s="8" t="s">
        <v>50</v>
      </c>
      <c r="B24" s="9" t="s">
        <v>51</v>
      </c>
      <c r="C24" s="10">
        <v>5056592200941</v>
      </c>
      <c r="D24" s="11">
        <v>90</v>
      </c>
      <c r="E24" s="11">
        <v>60</v>
      </c>
      <c r="F24" s="17">
        <f t="shared" si="1"/>
        <v>150</v>
      </c>
    </row>
    <row r="25" spans="1:6">
      <c r="A25" s="8" t="s">
        <v>52</v>
      </c>
      <c r="B25" s="9" t="s">
        <v>53</v>
      </c>
      <c r="C25" s="10">
        <v>5056592200958</v>
      </c>
      <c r="D25" s="11">
        <v>60</v>
      </c>
      <c r="E25" s="11">
        <v>30</v>
      </c>
      <c r="F25" s="17">
        <f t="shared" si="1"/>
        <v>90</v>
      </c>
    </row>
    <row r="26" spans="1:6">
      <c r="A26" s="8" t="s">
        <v>54</v>
      </c>
      <c r="B26" s="9" t="s">
        <v>55</v>
      </c>
      <c r="C26" s="10">
        <v>5056592200965</v>
      </c>
      <c r="D26" s="11">
        <v>30</v>
      </c>
      <c r="E26" s="11">
        <v>0</v>
      </c>
      <c r="F26" s="17">
        <f t="shared" si="1"/>
        <v>30</v>
      </c>
    </row>
    <row r="27" spans="1:6">
      <c r="A27" s="8" t="s">
        <v>56</v>
      </c>
      <c r="B27" s="9" t="s">
        <v>57</v>
      </c>
      <c r="C27" s="10">
        <v>5056592200972</v>
      </c>
      <c r="D27" s="11">
        <v>90</v>
      </c>
      <c r="E27" s="11">
        <v>60</v>
      </c>
      <c r="F27" s="17">
        <f t="shared" si="1"/>
        <v>150</v>
      </c>
    </row>
    <row r="28" spans="1:6">
      <c r="A28" s="8" t="s">
        <v>58</v>
      </c>
      <c r="B28" s="9" t="s">
        <v>59</v>
      </c>
      <c r="C28" s="10">
        <v>5056592200989</v>
      </c>
      <c r="D28" s="11">
        <v>60</v>
      </c>
      <c r="E28" s="11">
        <v>30</v>
      </c>
      <c r="F28" s="17">
        <f t="shared" si="1"/>
        <v>90</v>
      </c>
    </row>
    <row r="29" spans="1:6">
      <c r="A29" s="8" t="s">
        <v>60</v>
      </c>
      <c r="B29" s="9" t="s">
        <v>61</v>
      </c>
      <c r="C29" s="10">
        <v>5056592200842</v>
      </c>
      <c r="D29" s="11">
        <v>90</v>
      </c>
      <c r="E29" s="11">
        <v>30</v>
      </c>
      <c r="F29" s="17">
        <f t="shared" si="1"/>
        <v>120</v>
      </c>
    </row>
    <row r="30" spans="1:6">
      <c r="A30" s="8" t="s">
        <v>62</v>
      </c>
      <c r="B30" s="9" t="s">
        <v>63</v>
      </c>
      <c r="C30" s="10">
        <v>5056592200859</v>
      </c>
      <c r="D30" s="11">
        <v>30</v>
      </c>
      <c r="E30" s="11">
        <v>0</v>
      </c>
      <c r="F30" s="17">
        <f t="shared" si="1"/>
        <v>30</v>
      </c>
    </row>
    <row r="31" spans="1:6">
      <c r="A31" s="8" t="s">
        <v>64</v>
      </c>
      <c r="B31" s="9" t="s">
        <v>65</v>
      </c>
      <c r="C31" s="10">
        <v>5056592200873</v>
      </c>
      <c r="D31" s="11">
        <v>90</v>
      </c>
      <c r="E31" s="11">
        <v>0</v>
      </c>
      <c r="F31" s="17">
        <f t="shared" si="1"/>
        <v>90</v>
      </c>
    </row>
    <row r="32" spans="1:6">
      <c r="A32" s="8" t="s">
        <v>66</v>
      </c>
      <c r="B32" s="9" t="s">
        <v>67</v>
      </c>
      <c r="C32" s="10">
        <v>5056592200880</v>
      </c>
      <c r="D32" s="11">
        <v>90</v>
      </c>
      <c r="E32" s="11">
        <v>0</v>
      </c>
      <c r="F32" s="17">
        <f t="shared" si="1"/>
        <v>90</v>
      </c>
    </row>
    <row r="33" spans="1:6">
      <c r="A33" s="9" t="s">
        <v>68</v>
      </c>
      <c r="B33" s="9" t="s">
        <v>69</v>
      </c>
      <c r="C33" s="10">
        <v>5056592204314</v>
      </c>
      <c r="D33" s="11">
        <v>30</v>
      </c>
      <c r="E33" s="11">
        <v>0</v>
      </c>
      <c r="F33" s="17">
        <f t="shared" si="1"/>
        <v>30</v>
      </c>
    </row>
    <row r="34" spans="1:6">
      <c r="A34" s="22" t="s">
        <v>70</v>
      </c>
      <c r="B34" s="14" t="s">
        <v>71</v>
      </c>
      <c r="C34" s="10">
        <v>5056592200798</v>
      </c>
      <c r="D34" s="11">
        <v>150</v>
      </c>
      <c r="E34" s="35">
        <v>0</v>
      </c>
      <c r="F34" s="17">
        <f t="shared" si="1"/>
        <v>150</v>
      </c>
    </row>
    <row r="35" spans="1:6">
      <c r="A35" s="22" t="s">
        <v>72</v>
      </c>
      <c r="B35" s="14" t="s">
        <v>73</v>
      </c>
      <c r="C35" s="10">
        <v>5056592200804</v>
      </c>
      <c r="D35" s="11">
        <v>90</v>
      </c>
      <c r="E35" s="35">
        <v>0</v>
      </c>
      <c r="F35" s="17">
        <f t="shared" si="1"/>
        <v>90</v>
      </c>
    </row>
    <row r="36" spans="1:6">
      <c r="A36" s="22" t="s">
        <v>74</v>
      </c>
      <c r="B36" s="14" t="s">
        <v>75</v>
      </c>
      <c r="C36" s="10">
        <v>5056592200828</v>
      </c>
      <c r="D36" s="11">
        <v>150</v>
      </c>
      <c r="E36" s="35">
        <v>0</v>
      </c>
      <c r="F36" s="17">
        <f t="shared" si="1"/>
        <v>150</v>
      </c>
    </row>
    <row r="37" spans="1:6">
      <c r="A37" s="22" t="s">
        <v>76</v>
      </c>
      <c r="B37" s="14" t="s">
        <v>77</v>
      </c>
      <c r="C37" s="10">
        <v>5056592200835</v>
      </c>
      <c r="D37" s="11">
        <v>90</v>
      </c>
      <c r="E37" s="35">
        <v>0</v>
      </c>
      <c r="F37" s="17">
        <f t="shared" si="1"/>
        <v>90</v>
      </c>
    </row>
    <row r="38" spans="1:6">
      <c r="A38" s="14" t="s">
        <v>78</v>
      </c>
      <c r="B38" s="14" t="s">
        <v>79</v>
      </c>
      <c r="C38" s="10">
        <v>5056592204321</v>
      </c>
      <c r="D38" s="11">
        <v>30</v>
      </c>
      <c r="E38" s="35">
        <v>0</v>
      </c>
      <c r="F38" s="17">
        <f t="shared" si="1"/>
        <v>30</v>
      </c>
    </row>
    <row r="39" spans="1:6">
      <c r="A39" s="9" t="s">
        <v>80</v>
      </c>
      <c r="B39" s="23" t="s">
        <v>81</v>
      </c>
      <c r="C39" s="10">
        <v>5056592204406</v>
      </c>
      <c r="D39" s="11">
        <v>60</v>
      </c>
      <c r="E39" s="11">
        <v>30</v>
      </c>
      <c r="F39" s="17">
        <f t="shared" ref="F39:F49" si="2">D39+E39</f>
        <v>90</v>
      </c>
    </row>
    <row r="40" spans="1:6">
      <c r="A40" s="9" t="s">
        <v>82</v>
      </c>
      <c r="B40" s="23" t="s">
        <v>83</v>
      </c>
      <c r="C40" s="10">
        <v>5056592204413</v>
      </c>
      <c r="D40" s="11">
        <v>90</v>
      </c>
      <c r="E40" s="11">
        <v>30</v>
      </c>
      <c r="F40" s="17">
        <f t="shared" si="2"/>
        <v>120</v>
      </c>
    </row>
    <row r="41" spans="1:6">
      <c r="A41" s="9" t="s">
        <v>84</v>
      </c>
      <c r="B41" s="23" t="s">
        <v>85</v>
      </c>
      <c r="C41" s="10">
        <v>5056592204420</v>
      </c>
      <c r="D41" s="11">
        <v>60</v>
      </c>
      <c r="E41" s="11">
        <v>30</v>
      </c>
      <c r="F41" s="17">
        <f t="shared" si="2"/>
        <v>90</v>
      </c>
    </row>
    <row r="42" spans="1:6">
      <c r="A42" s="9" t="s">
        <v>86</v>
      </c>
      <c r="B42" s="23" t="s">
        <v>87</v>
      </c>
      <c r="C42" s="10">
        <v>5056592204437</v>
      </c>
      <c r="D42" s="11">
        <v>30</v>
      </c>
      <c r="E42" s="11">
        <v>30</v>
      </c>
      <c r="F42" s="17">
        <f t="shared" si="2"/>
        <v>60</v>
      </c>
    </row>
    <row r="43" spans="1:6">
      <c r="A43" s="9" t="s">
        <v>88</v>
      </c>
      <c r="B43" s="23" t="s">
        <v>89</v>
      </c>
      <c r="C43" s="10">
        <v>5056592204444</v>
      </c>
      <c r="D43" s="11">
        <v>30</v>
      </c>
      <c r="E43" s="11">
        <v>0</v>
      </c>
      <c r="F43" s="17">
        <f t="shared" si="2"/>
        <v>30</v>
      </c>
    </row>
    <row r="44" spans="1:6">
      <c r="A44" s="9" t="s">
        <v>90</v>
      </c>
      <c r="B44" s="23" t="s">
        <v>91</v>
      </c>
      <c r="C44" s="10">
        <v>5056592204512</v>
      </c>
      <c r="D44" s="11">
        <v>30</v>
      </c>
      <c r="E44" s="11">
        <v>0</v>
      </c>
      <c r="F44" s="17">
        <f t="shared" si="2"/>
        <v>30</v>
      </c>
    </row>
    <row r="45" spans="1:6">
      <c r="A45" s="9" t="s">
        <v>92</v>
      </c>
      <c r="B45" s="23" t="s">
        <v>93</v>
      </c>
      <c r="C45" s="10">
        <v>5056592204529</v>
      </c>
      <c r="D45" s="11">
        <v>30</v>
      </c>
      <c r="E45" s="11">
        <v>0</v>
      </c>
      <c r="F45" s="17">
        <f t="shared" si="2"/>
        <v>30</v>
      </c>
    </row>
    <row r="46" spans="1:6">
      <c r="A46" s="9" t="s">
        <v>94</v>
      </c>
      <c r="B46" s="23" t="s">
        <v>95</v>
      </c>
      <c r="C46" s="10">
        <v>5056592204536</v>
      </c>
      <c r="D46" s="11">
        <v>90</v>
      </c>
      <c r="E46" s="11">
        <v>0</v>
      </c>
      <c r="F46" s="17">
        <f t="shared" si="2"/>
        <v>90</v>
      </c>
    </row>
    <row r="47" spans="1:6">
      <c r="A47" s="9" t="s">
        <v>96</v>
      </c>
      <c r="B47" s="23" t="s">
        <v>97</v>
      </c>
      <c r="C47" s="10">
        <v>5056592204543</v>
      </c>
      <c r="D47" s="11">
        <v>30</v>
      </c>
      <c r="E47" s="11">
        <v>0</v>
      </c>
      <c r="F47" s="17">
        <f t="shared" si="2"/>
        <v>30</v>
      </c>
    </row>
    <row r="48" spans="1:6">
      <c r="A48" s="9" t="s">
        <v>98</v>
      </c>
      <c r="B48" s="23" t="s">
        <v>99</v>
      </c>
      <c r="C48" s="10">
        <v>5056592204550</v>
      </c>
      <c r="D48" s="11">
        <v>60</v>
      </c>
      <c r="E48" s="11">
        <v>0</v>
      </c>
      <c r="F48" s="17">
        <f t="shared" si="2"/>
        <v>60</v>
      </c>
    </row>
    <row r="49" spans="1:6">
      <c r="A49" s="9" t="s">
        <v>100</v>
      </c>
      <c r="B49" s="23" t="s">
        <v>101</v>
      </c>
      <c r="C49" s="10">
        <v>5056592204567</v>
      </c>
      <c r="D49" s="11">
        <v>30</v>
      </c>
      <c r="E49" s="11">
        <v>0</v>
      </c>
      <c r="F49" s="17">
        <f t="shared" si="2"/>
        <v>30</v>
      </c>
    </row>
    <row r="50" spans="1:6">
      <c r="A50" s="36"/>
      <c r="C50" s="28"/>
      <c r="F50" s="28">
        <f>SUM(F2:F49)</f>
        <v>4020</v>
      </c>
    </row>
  </sheetData>
  <conditionalFormatting sqref="A50">
    <cfRule type="duplicateValues" dxfId="0" priority="228"/>
    <cfRule type="duplicateValues" dxfId="1" priority="229"/>
  </conditionalFormatting>
  <conditionalFormatting sqref="B50">
    <cfRule type="duplicateValues" dxfId="2" priority="230"/>
  </conditionalFormatting>
  <conditionalFormatting sqref="A2:A13">
    <cfRule type="duplicateValues" dxfId="1" priority="245"/>
    <cfRule type="duplicateValues" dxfId="0" priority="246"/>
  </conditionalFormatting>
  <conditionalFormatting sqref="A14:A38">
    <cfRule type="duplicateValues" dxfId="0" priority="237"/>
    <cfRule type="duplicateValues" dxfId="1" priority="238"/>
  </conditionalFormatting>
  <conditionalFormatting sqref="B2:B13">
    <cfRule type="duplicateValues" dxfId="2" priority="249"/>
  </conditionalFormatting>
  <conditionalFormatting sqref="B14:B38">
    <cfRule type="duplicateValues" dxfId="2" priority="239"/>
  </conditionalFormatting>
  <pageMargins left="0.7" right="0.7" top="0.75" bottom="0.75" header="0.3" footer="0.3"/>
  <pageSetup paperSize="9" scale="70" fitToHeight="0" orientation="portrait"/>
  <headerFooter>
    <oddFooter>&amp;C&amp;P&amp;  &amp;"-,Italic"out of&amp;"-,Regular"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C1" sqref="C1:M1"/>
    </sheetView>
  </sheetViews>
  <sheetFormatPr defaultColWidth="9" defaultRowHeight="13.5"/>
  <cols>
    <col min="1" max="1" width="14.125" customWidth="1"/>
    <col min="2" max="2" width="34.125" customWidth="1"/>
    <col min="3" max="3" width="16.5" customWidth="1"/>
    <col min="4" max="4" width="8.5" customWidth="1"/>
    <col min="5" max="5" width="8.625" customWidth="1"/>
    <col min="6" max="6" width="7" customWidth="1"/>
    <col min="7" max="7" width="12" customWidth="1"/>
    <col min="8" max="8" width="6.125" style="1" customWidth="1"/>
    <col min="9" max="9" width="4.625" customWidth="1"/>
    <col min="10" max="10" width="5.25" style="1" customWidth="1"/>
    <col min="11" max="11" width="6.625" style="1" customWidth="1"/>
    <col min="12" max="12" width="8.5" style="21" customWidth="1"/>
    <col min="13" max="13" width="9" style="1"/>
  </cols>
  <sheetData>
    <row r="1" ht="30" customHeight="1" spans="1:13">
      <c r="A1" s="2" t="s">
        <v>102</v>
      </c>
      <c r="B1" s="2"/>
      <c r="C1" s="3" t="s">
        <v>103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ht="15" spans="1:13">
      <c r="A2" s="4" t="s">
        <v>0</v>
      </c>
      <c r="B2" s="4" t="s">
        <v>104</v>
      </c>
      <c r="C2" s="5" t="s">
        <v>2</v>
      </c>
      <c r="D2" s="5" t="s">
        <v>105</v>
      </c>
      <c r="E2" s="5" t="s">
        <v>106</v>
      </c>
      <c r="F2" s="5" t="s">
        <v>3</v>
      </c>
      <c r="G2" s="6" t="s">
        <v>107</v>
      </c>
      <c r="H2" s="7" t="s">
        <v>108</v>
      </c>
      <c r="I2" s="7"/>
      <c r="J2" s="7"/>
      <c r="K2" s="13" t="s">
        <v>109</v>
      </c>
      <c r="L2" s="18" t="s">
        <v>110</v>
      </c>
      <c r="M2" s="6" t="s">
        <v>111</v>
      </c>
    </row>
    <row r="3" ht="14.25" spans="1:13">
      <c r="A3" s="8" t="s">
        <v>6</v>
      </c>
      <c r="B3" s="9" t="s">
        <v>7</v>
      </c>
      <c r="C3" s="10">
        <v>887513065395</v>
      </c>
      <c r="D3" s="10" t="s">
        <v>112</v>
      </c>
      <c r="E3" s="10">
        <v>30</v>
      </c>
      <c r="F3" s="11">
        <v>30</v>
      </c>
      <c r="G3" s="12" t="s">
        <v>113</v>
      </c>
      <c r="H3" s="13">
        <v>1</v>
      </c>
      <c r="I3" s="13" t="s">
        <v>114</v>
      </c>
      <c r="J3" s="13">
        <v>1</v>
      </c>
      <c r="K3" s="13">
        <f>F3/E3</f>
        <v>1</v>
      </c>
      <c r="L3" s="19">
        <f>M3+0.8</f>
        <v>7.4</v>
      </c>
      <c r="M3" s="13">
        <v>6.6</v>
      </c>
    </row>
    <row r="4" ht="14.25" spans="1:13">
      <c r="A4" s="8" t="s">
        <v>8</v>
      </c>
      <c r="B4" s="9" t="s">
        <v>9</v>
      </c>
      <c r="C4" s="10">
        <v>887513065401</v>
      </c>
      <c r="D4" s="10" t="s">
        <v>115</v>
      </c>
      <c r="E4" s="10">
        <v>30</v>
      </c>
      <c r="F4" s="11">
        <v>60</v>
      </c>
      <c r="G4" s="12" t="s">
        <v>113</v>
      </c>
      <c r="H4" s="13">
        <f>J3+1</f>
        <v>2</v>
      </c>
      <c r="I4" s="13" t="s">
        <v>114</v>
      </c>
      <c r="J4" s="13">
        <f>K4+J3</f>
        <v>3</v>
      </c>
      <c r="K4" s="13">
        <f t="shared" ref="K4:K45" si="0">F4/E4</f>
        <v>2</v>
      </c>
      <c r="L4" s="19">
        <f t="shared" ref="L4:L45" si="1">M4+0.8</f>
        <v>7.8</v>
      </c>
      <c r="M4" s="13">
        <v>7</v>
      </c>
    </row>
    <row r="5" ht="14.25" spans="1:13">
      <c r="A5" s="8" t="s">
        <v>10</v>
      </c>
      <c r="B5" s="9" t="s">
        <v>11</v>
      </c>
      <c r="C5" s="10">
        <v>887513065418</v>
      </c>
      <c r="D5" s="10" t="s">
        <v>116</v>
      </c>
      <c r="E5" s="10">
        <v>30</v>
      </c>
      <c r="F5" s="11">
        <v>30</v>
      </c>
      <c r="G5" s="12" t="s">
        <v>113</v>
      </c>
      <c r="H5" s="13">
        <f t="shared" ref="H5:H45" si="2">J4+1</f>
        <v>4</v>
      </c>
      <c r="I5" s="13" t="s">
        <v>114</v>
      </c>
      <c r="J5" s="13">
        <f t="shared" ref="J5:J19" si="3">K5+J4</f>
        <v>4</v>
      </c>
      <c r="K5" s="13">
        <f t="shared" si="0"/>
        <v>1</v>
      </c>
      <c r="L5" s="19">
        <f t="shared" si="1"/>
        <v>8.6</v>
      </c>
      <c r="M5" s="13">
        <v>7.8</v>
      </c>
    </row>
    <row r="6" ht="14.25" spans="1:13">
      <c r="A6" s="8" t="s">
        <v>12</v>
      </c>
      <c r="B6" s="9" t="s">
        <v>13</v>
      </c>
      <c r="C6" s="10">
        <v>887513091028</v>
      </c>
      <c r="D6" s="10" t="s">
        <v>117</v>
      </c>
      <c r="E6" s="10">
        <v>30</v>
      </c>
      <c r="F6" s="11">
        <v>30</v>
      </c>
      <c r="G6" s="12" t="s">
        <v>113</v>
      </c>
      <c r="H6" s="13">
        <f t="shared" si="2"/>
        <v>5</v>
      </c>
      <c r="I6" s="13" t="s">
        <v>114</v>
      </c>
      <c r="J6" s="13">
        <f t="shared" si="3"/>
        <v>5</v>
      </c>
      <c r="K6" s="13">
        <f t="shared" si="0"/>
        <v>1</v>
      </c>
      <c r="L6" s="19">
        <f t="shared" si="1"/>
        <v>9.1</v>
      </c>
      <c r="M6" s="13">
        <v>8.3</v>
      </c>
    </row>
    <row r="7" ht="14.25" spans="1:13">
      <c r="A7" s="8" t="s">
        <v>24</v>
      </c>
      <c r="B7" s="9" t="s">
        <v>25</v>
      </c>
      <c r="C7" s="10">
        <v>887513086925</v>
      </c>
      <c r="D7" s="10" t="s">
        <v>112</v>
      </c>
      <c r="E7" s="10">
        <v>30</v>
      </c>
      <c r="F7" s="11">
        <v>120</v>
      </c>
      <c r="G7" s="12" t="s">
        <v>113</v>
      </c>
      <c r="H7" s="13">
        <f t="shared" si="2"/>
        <v>6</v>
      </c>
      <c r="I7" s="13" t="s">
        <v>114</v>
      </c>
      <c r="J7" s="13">
        <f t="shared" si="3"/>
        <v>9</v>
      </c>
      <c r="K7" s="13">
        <f t="shared" si="0"/>
        <v>4</v>
      </c>
      <c r="L7" s="19">
        <f t="shared" si="1"/>
        <v>7.4</v>
      </c>
      <c r="M7" s="13">
        <v>6.6</v>
      </c>
    </row>
    <row r="8" ht="14.25" spans="1:13">
      <c r="A8" s="8" t="s">
        <v>26</v>
      </c>
      <c r="B8" s="9" t="s">
        <v>27</v>
      </c>
      <c r="C8" s="10">
        <v>887513086918</v>
      </c>
      <c r="D8" s="10" t="s">
        <v>118</v>
      </c>
      <c r="E8" s="10">
        <v>30</v>
      </c>
      <c r="F8" s="11">
        <v>120</v>
      </c>
      <c r="G8" s="12" t="s">
        <v>113</v>
      </c>
      <c r="H8" s="13">
        <f t="shared" si="2"/>
        <v>10</v>
      </c>
      <c r="I8" s="13" t="s">
        <v>114</v>
      </c>
      <c r="J8" s="13">
        <f t="shared" si="3"/>
        <v>13</v>
      </c>
      <c r="K8" s="13">
        <f t="shared" si="0"/>
        <v>4</v>
      </c>
      <c r="L8" s="19">
        <f t="shared" si="1"/>
        <v>7</v>
      </c>
      <c r="M8" s="13">
        <v>6.2</v>
      </c>
    </row>
    <row r="9" ht="14.25" spans="1:13">
      <c r="A9" s="8" t="s">
        <v>28</v>
      </c>
      <c r="B9" s="9" t="s">
        <v>29</v>
      </c>
      <c r="C9" s="10">
        <v>887513086932</v>
      </c>
      <c r="D9" s="10" t="s">
        <v>115</v>
      </c>
      <c r="E9" s="10">
        <v>30</v>
      </c>
      <c r="F9" s="11">
        <v>90</v>
      </c>
      <c r="G9" s="12" t="s">
        <v>113</v>
      </c>
      <c r="H9" s="13">
        <f t="shared" si="2"/>
        <v>14</v>
      </c>
      <c r="I9" s="13" t="s">
        <v>114</v>
      </c>
      <c r="J9" s="13">
        <f t="shared" si="3"/>
        <v>16</v>
      </c>
      <c r="K9" s="13">
        <f t="shared" si="0"/>
        <v>3</v>
      </c>
      <c r="L9" s="19">
        <f t="shared" si="1"/>
        <v>7.8</v>
      </c>
      <c r="M9" s="13">
        <v>7</v>
      </c>
    </row>
    <row r="10" ht="14.25" spans="1:13">
      <c r="A10" s="8" t="s">
        <v>30</v>
      </c>
      <c r="B10" s="9" t="s">
        <v>31</v>
      </c>
      <c r="C10" s="10">
        <v>5056592200996</v>
      </c>
      <c r="D10" s="10" t="s">
        <v>112</v>
      </c>
      <c r="E10" s="10">
        <v>30</v>
      </c>
      <c r="F10" s="11">
        <v>150</v>
      </c>
      <c r="G10" s="12" t="s">
        <v>113</v>
      </c>
      <c r="H10" s="13">
        <f t="shared" si="2"/>
        <v>17</v>
      </c>
      <c r="I10" s="13" t="s">
        <v>114</v>
      </c>
      <c r="J10" s="13">
        <f t="shared" si="3"/>
        <v>21</v>
      </c>
      <c r="K10" s="13">
        <f t="shared" si="0"/>
        <v>5</v>
      </c>
      <c r="L10" s="19">
        <f t="shared" si="1"/>
        <v>7.4</v>
      </c>
      <c r="M10" s="13">
        <v>6.6</v>
      </c>
    </row>
    <row r="11" ht="14.25" spans="1:13">
      <c r="A11" s="8" t="s">
        <v>32</v>
      </c>
      <c r="B11" s="9" t="s">
        <v>33</v>
      </c>
      <c r="C11" s="10">
        <v>5056592201009</v>
      </c>
      <c r="D11" s="10" t="s">
        <v>118</v>
      </c>
      <c r="E11" s="10">
        <v>30</v>
      </c>
      <c r="F11" s="11">
        <v>60</v>
      </c>
      <c r="G11" s="12" t="s">
        <v>113</v>
      </c>
      <c r="H11" s="13">
        <f t="shared" si="2"/>
        <v>22</v>
      </c>
      <c r="I11" s="13" t="s">
        <v>114</v>
      </c>
      <c r="J11" s="13">
        <f t="shared" si="3"/>
        <v>23</v>
      </c>
      <c r="K11" s="13">
        <f t="shared" si="0"/>
        <v>2</v>
      </c>
      <c r="L11" s="19">
        <f t="shared" si="1"/>
        <v>7</v>
      </c>
      <c r="M11" s="13">
        <v>6.2</v>
      </c>
    </row>
    <row r="12" ht="14.25" spans="1:13">
      <c r="A12" s="8" t="s">
        <v>34</v>
      </c>
      <c r="B12" s="9" t="s">
        <v>35</v>
      </c>
      <c r="C12" s="10">
        <v>5056592201016</v>
      </c>
      <c r="D12" s="10" t="s">
        <v>119</v>
      </c>
      <c r="E12" s="10">
        <v>30</v>
      </c>
      <c r="F12" s="11">
        <v>30</v>
      </c>
      <c r="G12" s="12" t="s">
        <v>113</v>
      </c>
      <c r="H12" s="13">
        <f t="shared" si="2"/>
        <v>24</v>
      </c>
      <c r="I12" s="13" t="s">
        <v>114</v>
      </c>
      <c r="J12" s="13">
        <f t="shared" si="3"/>
        <v>24</v>
      </c>
      <c r="K12" s="13">
        <f t="shared" si="0"/>
        <v>1</v>
      </c>
      <c r="L12" s="19">
        <f t="shared" si="1"/>
        <v>6.4</v>
      </c>
      <c r="M12" s="13">
        <v>5.6</v>
      </c>
    </row>
    <row r="13" ht="14.25" spans="1:13">
      <c r="A13" s="8" t="s">
        <v>36</v>
      </c>
      <c r="B13" s="9" t="s">
        <v>37</v>
      </c>
      <c r="C13" s="10">
        <v>5056592201023</v>
      </c>
      <c r="D13" s="10" t="s">
        <v>115</v>
      </c>
      <c r="E13" s="10">
        <v>30</v>
      </c>
      <c r="F13" s="11">
        <v>150</v>
      </c>
      <c r="G13" s="12" t="s">
        <v>113</v>
      </c>
      <c r="H13" s="13">
        <f t="shared" si="2"/>
        <v>25</v>
      </c>
      <c r="I13" s="13" t="s">
        <v>114</v>
      </c>
      <c r="J13" s="13">
        <f t="shared" si="3"/>
        <v>29</v>
      </c>
      <c r="K13" s="13">
        <f t="shared" si="0"/>
        <v>5</v>
      </c>
      <c r="L13" s="19">
        <f t="shared" si="1"/>
        <v>7.8</v>
      </c>
      <c r="M13" s="13">
        <v>7</v>
      </c>
    </row>
    <row r="14" ht="14.25" spans="1:13">
      <c r="A14" s="8" t="s">
        <v>38</v>
      </c>
      <c r="B14" s="9" t="s">
        <v>39</v>
      </c>
      <c r="C14" s="10">
        <v>5056592201030</v>
      </c>
      <c r="D14" s="10" t="s">
        <v>116</v>
      </c>
      <c r="E14" s="10">
        <v>30</v>
      </c>
      <c r="F14" s="11">
        <v>60</v>
      </c>
      <c r="G14" s="12" t="s">
        <v>113</v>
      </c>
      <c r="H14" s="13">
        <f t="shared" si="2"/>
        <v>30</v>
      </c>
      <c r="I14" s="13" t="s">
        <v>114</v>
      </c>
      <c r="J14" s="13">
        <f t="shared" si="3"/>
        <v>31</v>
      </c>
      <c r="K14" s="13">
        <f t="shared" si="0"/>
        <v>2</v>
      </c>
      <c r="L14" s="19">
        <f t="shared" si="1"/>
        <v>8.6</v>
      </c>
      <c r="M14" s="13">
        <v>7.8</v>
      </c>
    </row>
    <row r="15" ht="14.25" spans="1:13">
      <c r="A15" s="9" t="s">
        <v>40</v>
      </c>
      <c r="B15" s="9" t="s">
        <v>41</v>
      </c>
      <c r="C15" s="10">
        <v>5056592204284</v>
      </c>
      <c r="D15" s="10" t="s">
        <v>117</v>
      </c>
      <c r="E15" s="10">
        <v>30</v>
      </c>
      <c r="F15" s="11">
        <v>30</v>
      </c>
      <c r="G15" s="12" t="s">
        <v>113</v>
      </c>
      <c r="H15" s="13">
        <f t="shared" si="2"/>
        <v>32</v>
      </c>
      <c r="I15" s="13" t="s">
        <v>114</v>
      </c>
      <c r="J15" s="13">
        <f t="shared" si="3"/>
        <v>32</v>
      </c>
      <c r="K15" s="13">
        <f t="shared" si="0"/>
        <v>1</v>
      </c>
      <c r="L15" s="19">
        <f t="shared" si="1"/>
        <v>9.1</v>
      </c>
      <c r="M15" s="13">
        <v>8.3</v>
      </c>
    </row>
    <row r="16" ht="14.25" spans="1:13">
      <c r="A16" s="8" t="s">
        <v>42</v>
      </c>
      <c r="B16" s="9" t="s">
        <v>43</v>
      </c>
      <c r="C16" s="10">
        <v>5056592201191</v>
      </c>
      <c r="D16" s="10" t="s">
        <v>112</v>
      </c>
      <c r="E16" s="10">
        <v>30</v>
      </c>
      <c r="F16" s="11">
        <v>90</v>
      </c>
      <c r="G16" s="12" t="s">
        <v>113</v>
      </c>
      <c r="H16" s="13">
        <f t="shared" si="2"/>
        <v>33</v>
      </c>
      <c r="I16" s="13" t="s">
        <v>114</v>
      </c>
      <c r="J16" s="13">
        <f t="shared" si="3"/>
        <v>35</v>
      </c>
      <c r="K16" s="13">
        <f t="shared" si="0"/>
        <v>3</v>
      </c>
      <c r="L16" s="19">
        <f t="shared" si="1"/>
        <v>7.4</v>
      </c>
      <c r="M16" s="13">
        <v>6.6</v>
      </c>
    </row>
    <row r="17" ht="14.25" spans="1:13">
      <c r="A17" s="8" t="s">
        <v>44</v>
      </c>
      <c r="B17" s="9" t="s">
        <v>45</v>
      </c>
      <c r="C17" s="10">
        <v>5056592201207</v>
      </c>
      <c r="D17" s="10" t="s">
        <v>118</v>
      </c>
      <c r="E17" s="10">
        <v>30</v>
      </c>
      <c r="F17" s="11">
        <v>90</v>
      </c>
      <c r="G17" s="12" t="s">
        <v>113</v>
      </c>
      <c r="H17" s="13">
        <f t="shared" si="2"/>
        <v>36</v>
      </c>
      <c r="I17" s="13" t="s">
        <v>114</v>
      </c>
      <c r="J17" s="13">
        <f t="shared" si="3"/>
        <v>38</v>
      </c>
      <c r="K17" s="13">
        <f t="shared" si="0"/>
        <v>3</v>
      </c>
      <c r="L17" s="19">
        <f t="shared" si="1"/>
        <v>7</v>
      </c>
      <c r="M17" s="13">
        <v>6.2</v>
      </c>
    </row>
    <row r="18" ht="14.25" spans="1:13">
      <c r="A18" s="8" t="s">
        <v>46</v>
      </c>
      <c r="B18" s="9" t="s">
        <v>47</v>
      </c>
      <c r="C18" s="10">
        <v>5056592201221</v>
      </c>
      <c r="D18" s="10" t="s">
        <v>115</v>
      </c>
      <c r="E18" s="10">
        <v>30</v>
      </c>
      <c r="F18" s="11">
        <v>90</v>
      </c>
      <c r="G18" s="12" t="s">
        <v>113</v>
      </c>
      <c r="H18" s="13">
        <f t="shared" si="2"/>
        <v>39</v>
      </c>
      <c r="I18" s="13" t="s">
        <v>114</v>
      </c>
      <c r="J18" s="13">
        <f t="shared" si="3"/>
        <v>41</v>
      </c>
      <c r="K18" s="13">
        <f t="shared" si="0"/>
        <v>3</v>
      </c>
      <c r="L18" s="19">
        <f t="shared" si="1"/>
        <v>7.8</v>
      </c>
      <c r="M18" s="13">
        <v>7</v>
      </c>
    </row>
    <row r="19" ht="14.25" spans="1:13">
      <c r="A19" s="8" t="s">
        <v>48</v>
      </c>
      <c r="B19" s="9" t="s">
        <v>49</v>
      </c>
      <c r="C19" s="10">
        <v>5056592201238</v>
      </c>
      <c r="D19" s="10" t="s">
        <v>116</v>
      </c>
      <c r="E19" s="10">
        <v>30</v>
      </c>
      <c r="F19" s="11">
        <v>60</v>
      </c>
      <c r="G19" s="12" t="s">
        <v>113</v>
      </c>
      <c r="H19" s="13">
        <f t="shared" si="2"/>
        <v>42</v>
      </c>
      <c r="I19" s="13" t="s">
        <v>114</v>
      </c>
      <c r="J19" s="13">
        <f t="shared" si="3"/>
        <v>43</v>
      </c>
      <c r="K19" s="13">
        <f t="shared" si="0"/>
        <v>2</v>
      </c>
      <c r="L19" s="19">
        <f t="shared" si="1"/>
        <v>8.6</v>
      </c>
      <c r="M19" s="13">
        <v>7.8</v>
      </c>
    </row>
    <row r="20" ht="14.25" spans="1:13">
      <c r="A20" s="8" t="s">
        <v>50</v>
      </c>
      <c r="B20" s="9" t="s">
        <v>51</v>
      </c>
      <c r="C20" s="10">
        <v>5056592200941</v>
      </c>
      <c r="D20" s="10" t="s">
        <v>112</v>
      </c>
      <c r="E20" s="10">
        <v>30</v>
      </c>
      <c r="F20" s="11">
        <v>90</v>
      </c>
      <c r="G20" s="12" t="s">
        <v>113</v>
      </c>
      <c r="H20" s="13">
        <f t="shared" si="2"/>
        <v>44</v>
      </c>
      <c r="I20" s="13" t="s">
        <v>114</v>
      </c>
      <c r="J20" s="13">
        <f t="shared" ref="J20:J36" si="4">K20+J19</f>
        <v>46</v>
      </c>
      <c r="K20" s="13">
        <f t="shared" si="0"/>
        <v>3</v>
      </c>
      <c r="L20" s="19">
        <f t="shared" si="1"/>
        <v>7.4</v>
      </c>
      <c r="M20" s="13">
        <v>6.6</v>
      </c>
    </row>
    <row r="21" ht="14.25" spans="1:13">
      <c r="A21" s="8" t="s">
        <v>52</v>
      </c>
      <c r="B21" s="9" t="s">
        <v>53</v>
      </c>
      <c r="C21" s="10">
        <v>5056592200958</v>
      </c>
      <c r="D21" s="10" t="s">
        <v>118</v>
      </c>
      <c r="E21" s="10">
        <v>30</v>
      </c>
      <c r="F21" s="11">
        <v>60</v>
      </c>
      <c r="G21" s="12" t="s">
        <v>113</v>
      </c>
      <c r="H21" s="13">
        <f t="shared" si="2"/>
        <v>47</v>
      </c>
      <c r="I21" s="13" t="s">
        <v>114</v>
      </c>
      <c r="J21" s="13">
        <f t="shared" si="4"/>
        <v>48</v>
      </c>
      <c r="K21" s="13">
        <f t="shared" si="0"/>
        <v>2</v>
      </c>
      <c r="L21" s="19">
        <f t="shared" si="1"/>
        <v>7</v>
      </c>
      <c r="M21" s="13">
        <v>6.2</v>
      </c>
    </row>
    <row r="22" ht="14.25" spans="1:13">
      <c r="A22" s="8" t="s">
        <v>54</v>
      </c>
      <c r="B22" s="9" t="s">
        <v>55</v>
      </c>
      <c r="C22" s="10">
        <v>5056592200965</v>
      </c>
      <c r="D22" s="10" t="s">
        <v>119</v>
      </c>
      <c r="E22" s="10">
        <v>30</v>
      </c>
      <c r="F22" s="11">
        <v>30</v>
      </c>
      <c r="G22" s="12" t="s">
        <v>113</v>
      </c>
      <c r="H22" s="13">
        <f t="shared" si="2"/>
        <v>49</v>
      </c>
      <c r="I22" s="13" t="s">
        <v>114</v>
      </c>
      <c r="J22" s="13">
        <f t="shared" si="4"/>
        <v>49</v>
      </c>
      <c r="K22" s="13">
        <f t="shared" si="0"/>
        <v>1</v>
      </c>
      <c r="L22" s="19">
        <f t="shared" si="1"/>
        <v>6.4</v>
      </c>
      <c r="M22" s="13">
        <v>5.6</v>
      </c>
    </row>
    <row r="23" ht="14.25" spans="1:13">
      <c r="A23" s="8" t="s">
        <v>56</v>
      </c>
      <c r="B23" s="9" t="s">
        <v>57</v>
      </c>
      <c r="C23" s="10">
        <v>5056592200972</v>
      </c>
      <c r="D23" s="10" t="s">
        <v>115</v>
      </c>
      <c r="E23" s="10">
        <v>30</v>
      </c>
      <c r="F23" s="11">
        <v>90</v>
      </c>
      <c r="G23" s="12" t="s">
        <v>113</v>
      </c>
      <c r="H23" s="13">
        <f t="shared" si="2"/>
        <v>50</v>
      </c>
      <c r="I23" s="13" t="s">
        <v>114</v>
      </c>
      <c r="J23" s="13">
        <f t="shared" si="4"/>
        <v>52</v>
      </c>
      <c r="K23" s="13">
        <f t="shared" si="0"/>
        <v>3</v>
      </c>
      <c r="L23" s="19">
        <f t="shared" si="1"/>
        <v>7.8</v>
      </c>
      <c r="M23" s="13">
        <v>7</v>
      </c>
    </row>
    <row r="24" ht="14.25" spans="1:13">
      <c r="A24" s="8" t="s">
        <v>58</v>
      </c>
      <c r="B24" s="9" t="s">
        <v>59</v>
      </c>
      <c r="C24" s="10">
        <v>5056592200989</v>
      </c>
      <c r="D24" s="10" t="s">
        <v>116</v>
      </c>
      <c r="E24" s="10">
        <v>30</v>
      </c>
      <c r="F24" s="11">
        <v>60</v>
      </c>
      <c r="G24" s="12" t="s">
        <v>113</v>
      </c>
      <c r="H24" s="13">
        <f t="shared" si="2"/>
        <v>53</v>
      </c>
      <c r="I24" s="13" t="s">
        <v>114</v>
      </c>
      <c r="J24" s="13">
        <f t="shared" si="4"/>
        <v>54</v>
      </c>
      <c r="K24" s="13">
        <f t="shared" si="0"/>
        <v>2</v>
      </c>
      <c r="L24" s="19">
        <f t="shared" si="1"/>
        <v>8.6</v>
      </c>
      <c r="M24" s="13">
        <v>7.8</v>
      </c>
    </row>
    <row r="25" ht="14.25" spans="1:13">
      <c r="A25" s="8" t="s">
        <v>60</v>
      </c>
      <c r="B25" s="9" t="s">
        <v>61</v>
      </c>
      <c r="C25" s="10">
        <v>5056592200842</v>
      </c>
      <c r="D25" s="10" t="s">
        <v>112</v>
      </c>
      <c r="E25" s="10">
        <v>30</v>
      </c>
      <c r="F25" s="11">
        <v>90</v>
      </c>
      <c r="G25" s="12" t="s">
        <v>113</v>
      </c>
      <c r="H25" s="13">
        <f t="shared" si="2"/>
        <v>55</v>
      </c>
      <c r="I25" s="13" t="s">
        <v>114</v>
      </c>
      <c r="J25" s="13">
        <f t="shared" si="4"/>
        <v>57</v>
      </c>
      <c r="K25" s="13">
        <f t="shared" si="0"/>
        <v>3</v>
      </c>
      <c r="L25" s="19">
        <f t="shared" si="1"/>
        <v>7.4</v>
      </c>
      <c r="M25" s="13">
        <v>6.6</v>
      </c>
    </row>
    <row r="26" ht="14.25" spans="1:13">
      <c r="A26" s="8" t="s">
        <v>62</v>
      </c>
      <c r="B26" s="9" t="s">
        <v>63</v>
      </c>
      <c r="C26" s="10">
        <v>5056592200859</v>
      </c>
      <c r="D26" s="10" t="s">
        <v>118</v>
      </c>
      <c r="E26" s="10">
        <v>30</v>
      </c>
      <c r="F26" s="11">
        <v>30</v>
      </c>
      <c r="G26" s="12" t="s">
        <v>113</v>
      </c>
      <c r="H26" s="13">
        <f t="shared" si="2"/>
        <v>58</v>
      </c>
      <c r="I26" s="13" t="s">
        <v>114</v>
      </c>
      <c r="J26" s="13">
        <f t="shared" si="4"/>
        <v>58</v>
      </c>
      <c r="K26" s="13">
        <f t="shared" si="0"/>
        <v>1</v>
      </c>
      <c r="L26" s="19">
        <f t="shared" si="1"/>
        <v>7</v>
      </c>
      <c r="M26" s="13">
        <v>6.2</v>
      </c>
    </row>
    <row r="27" ht="14.25" spans="1:13">
      <c r="A27" s="8" t="s">
        <v>64</v>
      </c>
      <c r="B27" s="9" t="s">
        <v>65</v>
      </c>
      <c r="C27" s="10">
        <v>5056592200873</v>
      </c>
      <c r="D27" s="10" t="s">
        <v>115</v>
      </c>
      <c r="E27" s="10">
        <v>30</v>
      </c>
      <c r="F27" s="11">
        <v>90</v>
      </c>
      <c r="G27" s="12" t="s">
        <v>113</v>
      </c>
      <c r="H27" s="13">
        <f t="shared" si="2"/>
        <v>59</v>
      </c>
      <c r="I27" s="13" t="s">
        <v>114</v>
      </c>
      <c r="J27" s="13">
        <f t="shared" si="4"/>
        <v>61</v>
      </c>
      <c r="K27" s="13">
        <f t="shared" si="0"/>
        <v>3</v>
      </c>
      <c r="L27" s="19">
        <f t="shared" si="1"/>
        <v>7.8</v>
      </c>
      <c r="M27" s="13">
        <v>7</v>
      </c>
    </row>
    <row r="28" ht="14.25" spans="1:13">
      <c r="A28" s="8" t="s">
        <v>66</v>
      </c>
      <c r="B28" s="9" t="s">
        <v>67</v>
      </c>
      <c r="C28" s="10">
        <v>5056592200880</v>
      </c>
      <c r="D28" s="10" t="s">
        <v>116</v>
      </c>
      <c r="E28" s="10">
        <v>30</v>
      </c>
      <c r="F28" s="11">
        <v>90</v>
      </c>
      <c r="G28" s="12" t="s">
        <v>113</v>
      </c>
      <c r="H28" s="13">
        <f t="shared" si="2"/>
        <v>62</v>
      </c>
      <c r="I28" s="13" t="s">
        <v>114</v>
      </c>
      <c r="J28" s="13">
        <f t="shared" si="4"/>
        <v>64</v>
      </c>
      <c r="K28" s="13">
        <f t="shared" si="0"/>
        <v>3</v>
      </c>
      <c r="L28" s="19">
        <f t="shared" si="1"/>
        <v>8.6</v>
      </c>
      <c r="M28" s="13">
        <v>7.8</v>
      </c>
    </row>
    <row r="29" ht="14.25" spans="1:13">
      <c r="A29" s="9" t="s">
        <v>68</v>
      </c>
      <c r="B29" s="9" t="s">
        <v>69</v>
      </c>
      <c r="C29" s="10">
        <v>5056592204314</v>
      </c>
      <c r="D29" s="10" t="s">
        <v>117</v>
      </c>
      <c r="E29" s="10">
        <v>30</v>
      </c>
      <c r="F29" s="11">
        <v>30</v>
      </c>
      <c r="G29" s="12" t="s">
        <v>113</v>
      </c>
      <c r="H29" s="13">
        <f t="shared" si="2"/>
        <v>65</v>
      </c>
      <c r="I29" s="13" t="s">
        <v>114</v>
      </c>
      <c r="J29" s="13">
        <f t="shared" si="4"/>
        <v>65</v>
      </c>
      <c r="K29" s="13">
        <f t="shared" si="0"/>
        <v>1</v>
      </c>
      <c r="L29" s="19">
        <f t="shared" si="1"/>
        <v>9.1</v>
      </c>
      <c r="M29" s="13">
        <v>8.3</v>
      </c>
    </row>
    <row r="30" ht="14.25" spans="1:13">
      <c r="A30" s="22" t="s">
        <v>70</v>
      </c>
      <c r="B30" s="14" t="s">
        <v>71</v>
      </c>
      <c r="C30" s="10">
        <v>5056592200798</v>
      </c>
      <c r="D30" s="10" t="s">
        <v>112</v>
      </c>
      <c r="E30" s="10">
        <v>30</v>
      </c>
      <c r="F30" s="11">
        <v>150</v>
      </c>
      <c r="G30" s="12" t="s">
        <v>113</v>
      </c>
      <c r="H30" s="13">
        <f t="shared" si="2"/>
        <v>66</v>
      </c>
      <c r="I30" s="13" t="s">
        <v>114</v>
      </c>
      <c r="J30" s="13">
        <f t="shared" si="4"/>
        <v>70</v>
      </c>
      <c r="K30" s="13">
        <f t="shared" si="0"/>
        <v>5</v>
      </c>
      <c r="L30" s="19">
        <f t="shared" si="1"/>
        <v>7.4</v>
      </c>
      <c r="M30" s="13">
        <v>6.6</v>
      </c>
    </row>
    <row r="31" ht="14.25" spans="1:13">
      <c r="A31" s="22" t="s">
        <v>72</v>
      </c>
      <c r="B31" s="14" t="s">
        <v>73</v>
      </c>
      <c r="C31" s="10">
        <v>5056592200804</v>
      </c>
      <c r="D31" s="10" t="s">
        <v>118</v>
      </c>
      <c r="E31" s="10">
        <v>30</v>
      </c>
      <c r="F31" s="11">
        <v>90</v>
      </c>
      <c r="G31" s="12" t="s">
        <v>113</v>
      </c>
      <c r="H31" s="13">
        <f t="shared" si="2"/>
        <v>71</v>
      </c>
      <c r="I31" s="13" t="s">
        <v>114</v>
      </c>
      <c r="J31" s="13">
        <f t="shared" si="4"/>
        <v>73</v>
      </c>
      <c r="K31" s="13">
        <f t="shared" si="0"/>
        <v>3</v>
      </c>
      <c r="L31" s="19">
        <f t="shared" si="1"/>
        <v>7</v>
      </c>
      <c r="M31" s="13">
        <v>6.2</v>
      </c>
    </row>
    <row r="32" ht="14.25" spans="1:13">
      <c r="A32" s="22" t="s">
        <v>74</v>
      </c>
      <c r="B32" s="14" t="s">
        <v>75</v>
      </c>
      <c r="C32" s="10">
        <v>5056592200828</v>
      </c>
      <c r="D32" s="10" t="s">
        <v>115</v>
      </c>
      <c r="E32" s="10">
        <v>30</v>
      </c>
      <c r="F32" s="11">
        <v>150</v>
      </c>
      <c r="G32" s="12" t="s">
        <v>113</v>
      </c>
      <c r="H32" s="13">
        <f t="shared" si="2"/>
        <v>74</v>
      </c>
      <c r="I32" s="13" t="s">
        <v>114</v>
      </c>
      <c r="J32" s="13">
        <f t="shared" si="4"/>
        <v>78</v>
      </c>
      <c r="K32" s="13">
        <f t="shared" si="0"/>
        <v>5</v>
      </c>
      <c r="L32" s="19">
        <f t="shared" si="1"/>
        <v>7.8</v>
      </c>
      <c r="M32" s="13">
        <v>7</v>
      </c>
    </row>
    <row r="33" ht="14.25" spans="1:13">
      <c r="A33" s="22" t="s">
        <v>76</v>
      </c>
      <c r="B33" s="14" t="s">
        <v>77</v>
      </c>
      <c r="C33" s="10">
        <v>5056592200835</v>
      </c>
      <c r="D33" s="10" t="s">
        <v>116</v>
      </c>
      <c r="E33" s="10">
        <v>30</v>
      </c>
      <c r="F33" s="11">
        <v>90</v>
      </c>
      <c r="G33" s="12" t="s">
        <v>113</v>
      </c>
      <c r="H33" s="13">
        <f t="shared" si="2"/>
        <v>79</v>
      </c>
      <c r="I33" s="13" t="s">
        <v>114</v>
      </c>
      <c r="J33" s="13">
        <f t="shared" si="4"/>
        <v>81</v>
      </c>
      <c r="K33" s="13">
        <f t="shared" si="0"/>
        <v>3</v>
      </c>
      <c r="L33" s="19">
        <f t="shared" si="1"/>
        <v>8.6</v>
      </c>
      <c r="M33" s="13">
        <v>7.8</v>
      </c>
    </row>
    <row r="34" ht="14.25" spans="1:13">
      <c r="A34" s="14" t="s">
        <v>78</v>
      </c>
      <c r="B34" s="14" t="s">
        <v>79</v>
      </c>
      <c r="C34" s="10">
        <v>5056592204321</v>
      </c>
      <c r="D34" s="10" t="s">
        <v>117</v>
      </c>
      <c r="E34" s="10">
        <v>30</v>
      </c>
      <c r="F34" s="11">
        <v>30</v>
      </c>
      <c r="G34" s="12" t="s">
        <v>113</v>
      </c>
      <c r="H34" s="13">
        <f t="shared" si="2"/>
        <v>82</v>
      </c>
      <c r="I34" s="13" t="s">
        <v>114</v>
      </c>
      <c r="J34" s="13">
        <f t="shared" si="4"/>
        <v>82</v>
      </c>
      <c r="K34" s="13">
        <f t="shared" si="0"/>
        <v>1</v>
      </c>
      <c r="L34" s="19">
        <f t="shared" si="1"/>
        <v>9.1</v>
      </c>
      <c r="M34" s="13">
        <v>8.3</v>
      </c>
    </row>
    <row r="35" ht="14.25" spans="1:13">
      <c r="A35" s="9" t="s">
        <v>80</v>
      </c>
      <c r="B35" s="14" t="s">
        <v>81</v>
      </c>
      <c r="C35" s="10">
        <v>5056592204406</v>
      </c>
      <c r="D35" s="10" t="s">
        <v>118</v>
      </c>
      <c r="E35" s="10">
        <v>30</v>
      </c>
      <c r="F35" s="11">
        <v>60</v>
      </c>
      <c r="G35" s="12" t="s">
        <v>113</v>
      </c>
      <c r="H35" s="13">
        <f t="shared" si="2"/>
        <v>83</v>
      </c>
      <c r="I35" s="13" t="s">
        <v>114</v>
      </c>
      <c r="J35" s="13">
        <f t="shared" si="4"/>
        <v>84</v>
      </c>
      <c r="K35" s="13">
        <f t="shared" si="0"/>
        <v>2</v>
      </c>
      <c r="L35" s="19">
        <f t="shared" si="1"/>
        <v>7</v>
      </c>
      <c r="M35" s="13">
        <v>6.2</v>
      </c>
    </row>
    <row r="36" ht="14.25" spans="1:13">
      <c r="A36" s="9" t="s">
        <v>82</v>
      </c>
      <c r="B36" s="14" t="s">
        <v>83</v>
      </c>
      <c r="C36" s="10">
        <v>5056592204413</v>
      </c>
      <c r="D36" s="10" t="s">
        <v>112</v>
      </c>
      <c r="E36" s="10">
        <v>30</v>
      </c>
      <c r="F36" s="11">
        <v>90</v>
      </c>
      <c r="G36" s="12" t="s">
        <v>113</v>
      </c>
      <c r="H36" s="13">
        <f t="shared" si="2"/>
        <v>85</v>
      </c>
      <c r="I36" s="13" t="s">
        <v>114</v>
      </c>
      <c r="J36" s="13">
        <f t="shared" si="4"/>
        <v>87</v>
      </c>
      <c r="K36" s="13">
        <f t="shared" si="0"/>
        <v>3</v>
      </c>
      <c r="L36" s="19">
        <f t="shared" si="1"/>
        <v>7.4</v>
      </c>
      <c r="M36" s="13">
        <v>6.6</v>
      </c>
    </row>
    <row r="37" ht="14.25" spans="1:13">
      <c r="A37" s="9" t="s">
        <v>84</v>
      </c>
      <c r="B37" s="14" t="s">
        <v>85</v>
      </c>
      <c r="C37" s="10">
        <v>5056592204420</v>
      </c>
      <c r="D37" s="10" t="s">
        <v>115</v>
      </c>
      <c r="E37" s="10">
        <v>30</v>
      </c>
      <c r="F37" s="11">
        <v>60</v>
      </c>
      <c r="G37" s="12" t="s">
        <v>113</v>
      </c>
      <c r="H37" s="13">
        <f t="shared" si="2"/>
        <v>88</v>
      </c>
      <c r="I37" s="13" t="s">
        <v>114</v>
      </c>
      <c r="J37" s="13">
        <f t="shared" ref="J37:J45" si="5">K37+J36</f>
        <v>89</v>
      </c>
      <c r="K37" s="13">
        <f t="shared" si="0"/>
        <v>2</v>
      </c>
      <c r="L37" s="19">
        <f t="shared" si="1"/>
        <v>7.8</v>
      </c>
      <c r="M37" s="13">
        <v>7</v>
      </c>
    </row>
    <row r="38" ht="14.25" spans="1:13">
      <c r="A38" s="9" t="s">
        <v>86</v>
      </c>
      <c r="B38" s="14" t="s">
        <v>87</v>
      </c>
      <c r="C38" s="10">
        <v>5056592204437</v>
      </c>
      <c r="D38" s="10" t="s">
        <v>116</v>
      </c>
      <c r="E38" s="10">
        <v>30</v>
      </c>
      <c r="F38" s="11">
        <v>30</v>
      </c>
      <c r="G38" s="12" t="s">
        <v>113</v>
      </c>
      <c r="H38" s="13">
        <f t="shared" si="2"/>
        <v>90</v>
      </c>
      <c r="I38" s="13" t="s">
        <v>114</v>
      </c>
      <c r="J38" s="13">
        <f t="shared" si="5"/>
        <v>90</v>
      </c>
      <c r="K38" s="13">
        <f t="shared" si="0"/>
        <v>1</v>
      </c>
      <c r="L38" s="19">
        <f t="shared" si="1"/>
        <v>8.6</v>
      </c>
      <c r="M38" s="13">
        <v>7.8</v>
      </c>
    </row>
    <row r="39" ht="14.25" spans="1:13">
      <c r="A39" s="9" t="s">
        <v>88</v>
      </c>
      <c r="B39" s="14" t="s">
        <v>89</v>
      </c>
      <c r="C39" s="10">
        <v>5056592204444</v>
      </c>
      <c r="D39" s="10" t="s">
        <v>117</v>
      </c>
      <c r="E39" s="10">
        <v>30</v>
      </c>
      <c r="F39" s="11">
        <v>30</v>
      </c>
      <c r="G39" s="12" t="s">
        <v>113</v>
      </c>
      <c r="H39" s="13">
        <f t="shared" si="2"/>
        <v>91</v>
      </c>
      <c r="I39" s="13" t="s">
        <v>114</v>
      </c>
      <c r="J39" s="13">
        <f t="shared" si="5"/>
        <v>91</v>
      </c>
      <c r="K39" s="13">
        <f t="shared" si="0"/>
        <v>1</v>
      </c>
      <c r="L39" s="19">
        <f t="shared" si="1"/>
        <v>9.1</v>
      </c>
      <c r="M39" s="13">
        <v>8.3</v>
      </c>
    </row>
    <row r="40" ht="14.25" spans="1:13">
      <c r="A40" s="9" t="s">
        <v>90</v>
      </c>
      <c r="B40" s="14" t="s">
        <v>91</v>
      </c>
      <c r="C40" s="10">
        <v>5056592204512</v>
      </c>
      <c r="D40" s="10" t="s">
        <v>119</v>
      </c>
      <c r="E40" s="10">
        <v>30</v>
      </c>
      <c r="F40" s="11">
        <v>30</v>
      </c>
      <c r="G40" s="12" t="s">
        <v>113</v>
      </c>
      <c r="H40" s="13">
        <f t="shared" si="2"/>
        <v>92</v>
      </c>
      <c r="I40" s="13" t="s">
        <v>114</v>
      </c>
      <c r="J40" s="13">
        <f t="shared" si="5"/>
        <v>92</v>
      </c>
      <c r="K40" s="13">
        <f t="shared" si="0"/>
        <v>1</v>
      </c>
      <c r="L40" s="19">
        <f t="shared" si="1"/>
        <v>6.4</v>
      </c>
      <c r="M40" s="13">
        <v>5.6</v>
      </c>
    </row>
    <row r="41" ht="14.25" spans="1:13">
      <c r="A41" s="9" t="s">
        <v>92</v>
      </c>
      <c r="B41" s="14" t="s">
        <v>93</v>
      </c>
      <c r="C41" s="10">
        <v>5056592204529</v>
      </c>
      <c r="D41" s="10" t="s">
        <v>118</v>
      </c>
      <c r="E41" s="10">
        <v>30</v>
      </c>
      <c r="F41" s="11">
        <v>30</v>
      </c>
      <c r="G41" s="12" t="s">
        <v>113</v>
      </c>
      <c r="H41" s="13">
        <f t="shared" si="2"/>
        <v>93</v>
      </c>
      <c r="I41" s="13" t="s">
        <v>114</v>
      </c>
      <c r="J41" s="13">
        <f t="shared" si="5"/>
        <v>93</v>
      </c>
      <c r="K41" s="13">
        <f t="shared" si="0"/>
        <v>1</v>
      </c>
      <c r="L41" s="19">
        <f t="shared" si="1"/>
        <v>7</v>
      </c>
      <c r="M41" s="13">
        <v>6.2</v>
      </c>
    </row>
    <row r="42" ht="14.25" spans="1:13">
      <c r="A42" s="9" t="s">
        <v>94</v>
      </c>
      <c r="B42" s="14" t="s">
        <v>95</v>
      </c>
      <c r="C42" s="10">
        <v>5056592204536</v>
      </c>
      <c r="D42" s="10" t="s">
        <v>112</v>
      </c>
      <c r="E42" s="10">
        <v>30</v>
      </c>
      <c r="F42" s="11">
        <v>90</v>
      </c>
      <c r="G42" s="12" t="s">
        <v>113</v>
      </c>
      <c r="H42" s="13">
        <f t="shared" si="2"/>
        <v>94</v>
      </c>
      <c r="I42" s="13" t="s">
        <v>114</v>
      </c>
      <c r="J42" s="13">
        <f t="shared" si="5"/>
        <v>96</v>
      </c>
      <c r="K42" s="13">
        <f t="shared" si="0"/>
        <v>3</v>
      </c>
      <c r="L42" s="19">
        <f t="shared" si="1"/>
        <v>7.4</v>
      </c>
      <c r="M42" s="13">
        <v>6.6</v>
      </c>
    </row>
    <row r="43" ht="14.25" spans="1:13">
      <c r="A43" s="9" t="s">
        <v>96</v>
      </c>
      <c r="B43" s="14" t="s">
        <v>97</v>
      </c>
      <c r="C43" s="10">
        <v>5056592204543</v>
      </c>
      <c r="D43" s="10" t="s">
        <v>115</v>
      </c>
      <c r="E43" s="10">
        <v>30</v>
      </c>
      <c r="F43" s="11">
        <v>30</v>
      </c>
      <c r="G43" s="12" t="s">
        <v>113</v>
      </c>
      <c r="H43" s="13">
        <f t="shared" si="2"/>
        <v>97</v>
      </c>
      <c r="I43" s="13" t="s">
        <v>114</v>
      </c>
      <c r="J43" s="13">
        <f t="shared" si="5"/>
        <v>97</v>
      </c>
      <c r="K43" s="13">
        <f t="shared" si="0"/>
        <v>1</v>
      </c>
      <c r="L43" s="19">
        <f t="shared" si="1"/>
        <v>7.8</v>
      </c>
      <c r="M43" s="13">
        <v>7</v>
      </c>
    </row>
    <row r="44" ht="14.25" spans="1:13">
      <c r="A44" s="9" t="s">
        <v>98</v>
      </c>
      <c r="B44" s="14" t="s">
        <v>99</v>
      </c>
      <c r="C44" s="10">
        <v>5056592204550</v>
      </c>
      <c r="D44" s="10" t="s">
        <v>116</v>
      </c>
      <c r="E44" s="10">
        <v>30</v>
      </c>
      <c r="F44" s="11">
        <v>60</v>
      </c>
      <c r="G44" s="12" t="s">
        <v>113</v>
      </c>
      <c r="H44" s="13">
        <f t="shared" si="2"/>
        <v>98</v>
      </c>
      <c r="I44" s="13" t="s">
        <v>114</v>
      </c>
      <c r="J44" s="13">
        <f t="shared" si="5"/>
        <v>99</v>
      </c>
      <c r="K44" s="13">
        <f t="shared" si="0"/>
        <v>2</v>
      </c>
      <c r="L44" s="19">
        <f t="shared" si="1"/>
        <v>8.6</v>
      </c>
      <c r="M44" s="13">
        <v>7.8</v>
      </c>
    </row>
    <row r="45" ht="14.25" spans="1:13">
      <c r="A45" s="23" t="s">
        <v>100</v>
      </c>
      <c r="B45" s="23" t="s">
        <v>101</v>
      </c>
      <c r="C45" s="10">
        <v>5056592204567</v>
      </c>
      <c r="D45" s="10" t="s">
        <v>117</v>
      </c>
      <c r="E45" s="10">
        <v>30</v>
      </c>
      <c r="F45" s="11">
        <v>30</v>
      </c>
      <c r="G45" s="12" t="s">
        <v>113</v>
      </c>
      <c r="H45" s="13">
        <f t="shared" si="2"/>
        <v>100</v>
      </c>
      <c r="I45" s="13" t="s">
        <v>114</v>
      </c>
      <c r="J45" s="13">
        <f t="shared" si="5"/>
        <v>100</v>
      </c>
      <c r="K45" s="13">
        <f t="shared" si="0"/>
        <v>1</v>
      </c>
      <c r="L45" s="19">
        <f t="shared" si="1"/>
        <v>9.1</v>
      </c>
      <c r="M45" s="13">
        <v>8.3</v>
      </c>
    </row>
    <row r="46" ht="15" spans="1:13">
      <c r="A46" s="8"/>
      <c r="B46" s="9"/>
      <c r="C46" s="17"/>
      <c r="D46" s="17"/>
      <c r="E46" s="10"/>
      <c r="F46" s="11">
        <f>SUM(F3:F45)</f>
        <v>3000</v>
      </c>
      <c r="G46" s="12"/>
      <c r="H46" s="13"/>
      <c r="I46" s="12"/>
      <c r="J46" s="13"/>
      <c r="K46" s="25">
        <f>SUM(K3:K45)</f>
        <v>100</v>
      </c>
      <c r="L46" s="19"/>
      <c r="M46" s="13"/>
    </row>
    <row r="47" spans="7:7">
      <c r="G47" s="24"/>
    </row>
    <row r="48" spans="7:7">
      <c r="G48" s="24"/>
    </row>
    <row r="49" spans="7:7">
      <c r="G49" s="24"/>
    </row>
    <row r="50" spans="7:7">
      <c r="G50" s="24"/>
    </row>
    <row r="51" spans="7:7">
      <c r="G51" s="24"/>
    </row>
  </sheetData>
  <mergeCells count="3">
    <mergeCell ref="A1:B1"/>
    <mergeCell ref="C1:M1"/>
    <mergeCell ref="H2:J2"/>
  </mergeCells>
  <conditionalFormatting sqref="A46">
    <cfRule type="duplicateValues" dxfId="0" priority="1"/>
    <cfRule type="duplicateValues" dxfId="1" priority="2"/>
  </conditionalFormatting>
  <conditionalFormatting sqref="B46">
    <cfRule type="duplicateValues" dxfId="2" priority="3"/>
  </conditionalFormatting>
  <conditionalFormatting sqref="A3:A9">
    <cfRule type="duplicateValues" dxfId="1" priority="7"/>
    <cfRule type="duplicateValues" dxfId="0" priority="8"/>
  </conditionalFormatting>
  <conditionalFormatting sqref="A10:A34">
    <cfRule type="duplicateValues" dxfId="0" priority="4"/>
    <cfRule type="duplicateValues" dxfId="1" priority="5"/>
  </conditionalFormatting>
  <conditionalFormatting sqref="B3:B9">
    <cfRule type="duplicateValues" dxfId="2" priority="9"/>
  </conditionalFormatting>
  <conditionalFormatting sqref="B10:B34">
    <cfRule type="duplicateValues" dxfId="2" priority="6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G19" sqref="G19"/>
    </sheetView>
  </sheetViews>
  <sheetFormatPr defaultColWidth="9" defaultRowHeight="13.5"/>
  <cols>
    <col min="1" max="1" width="13.125" customWidth="1"/>
    <col min="2" max="2" width="35.625" customWidth="1"/>
    <col min="3" max="3" width="16.625" customWidth="1"/>
    <col min="4" max="4" width="10.875" customWidth="1"/>
    <col min="7" max="7" width="11.625" customWidth="1"/>
    <col min="8" max="8" width="5.625" customWidth="1"/>
    <col min="9" max="9" width="3.75" customWidth="1"/>
    <col min="10" max="10" width="7.375" customWidth="1"/>
    <col min="11" max="11" width="7.5" customWidth="1"/>
    <col min="13" max="13" width="9" style="1"/>
  </cols>
  <sheetData>
    <row r="1" ht="24" customHeight="1" spans="1:13">
      <c r="A1" s="2" t="s">
        <v>120</v>
      </c>
      <c r="B1" s="2"/>
      <c r="C1" s="3" t="s">
        <v>103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ht="15" spans="1:13">
      <c r="A2" s="4" t="s">
        <v>0</v>
      </c>
      <c r="B2" s="4" t="s">
        <v>104</v>
      </c>
      <c r="C2" s="5" t="s">
        <v>2</v>
      </c>
      <c r="D2" s="5" t="s">
        <v>105</v>
      </c>
      <c r="E2" s="5" t="s">
        <v>106</v>
      </c>
      <c r="F2" s="5" t="s">
        <v>4</v>
      </c>
      <c r="G2" s="6" t="s">
        <v>107</v>
      </c>
      <c r="H2" s="7" t="s">
        <v>108</v>
      </c>
      <c r="I2" s="7"/>
      <c r="J2" s="7"/>
      <c r="K2" s="13" t="s">
        <v>109</v>
      </c>
      <c r="L2" s="18" t="s">
        <v>110</v>
      </c>
      <c r="M2" s="6" t="s">
        <v>111</v>
      </c>
    </row>
    <row r="3" ht="14.25" spans="1:13">
      <c r="A3" s="8" t="s">
        <v>8</v>
      </c>
      <c r="B3" s="9" t="s">
        <v>9</v>
      </c>
      <c r="C3" s="10">
        <v>887513065401</v>
      </c>
      <c r="D3" s="10" t="s">
        <v>115</v>
      </c>
      <c r="E3" s="10">
        <v>30</v>
      </c>
      <c r="F3" s="11">
        <v>60</v>
      </c>
      <c r="G3" s="12" t="s">
        <v>113</v>
      </c>
      <c r="H3" s="13">
        <v>1</v>
      </c>
      <c r="I3" s="13" t="s">
        <v>114</v>
      </c>
      <c r="J3" s="13">
        <v>2</v>
      </c>
      <c r="K3" s="13">
        <f t="shared" ref="K3:K25" si="0">F3/E3</f>
        <v>2</v>
      </c>
      <c r="L3" s="19">
        <f t="shared" ref="L3:L23" si="1">M3+0.8</f>
        <v>7.8</v>
      </c>
      <c r="M3" s="13">
        <v>7</v>
      </c>
    </row>
    <row r="4" ht="14.25" spans="1:13">
      <c r="A4" s="8" t="s">
        <v>10</v>
      </c>
      <c r="B4" s="9" t="s">
        <v>11</v>
      </c>
      <c r="C4" s="10">
        <v>887513065418</v>
      </c>
      <c r="D4" s="10" t="s">
        <v>116</v>
      </c>
      <c r="E4" s="10">
        <v>30</v>
      </c>
      <c r="F4" s="11">
        <v>30</v>
      </c>
      <c r="G4" s="12" t="s">
        <v>113</v>
      </c>
      <c r="H4" s="13">
        <f t="shared" ref="H4:H22" si="2">J3+1</f>
        <v>3</v>
      </c>
      <c r="I4" s="13" t="s">
        <v>114</v>
      </c>
      <c r="J4" s="13">
        <f t="shared" ref="J4:J22" si="3">K4+J3</f>
        <v>3</v>
      </c>
      <c r="K4" s="13">
        <f t="shared" si="0"/>
        <v>1</v>
      </c>
      <c r="L4" s="19">
        <f t="shared" si="1"/>
        <v>8.6</v>
      </c>
      <c r="M4" s="13">
        <v>7.8</v>
      </c>
    </row>
    <row r="5" ht="14.25" spans="1:13">
      <c r="A5" s="8" t="s">
        <v>14</v>
      </c>
      <c r="B5" s="9" t="s">
        <v>15</v>
      </c>
      <c r="C5" s="10">
        <v>887513065845</v>
      </c>
      <c r="D5" s="10" t="s">
        <v>112</v>
      </c>
      <c r="E5" s="10">
        <v>30</v>
      </c>
      <c r="F5" s="11">
        <v>150</v>
      </c>
      <c r="G5" s="12" t="s">
        <v>113</v>
      </c>
      <c r="H5" s="13">
        <f t="shared" si="2"/>
        <v>4</v>
      </c>
      <c r="I5" s="13" t="s">
        <v>114</v>
      </c>
      <c r="J5" s="13">
        <f t="shared" si="3"/>
        <v>8</v>
      </c>
      <c r="K5" s="13">
        <f t="shared" si="0"/>
        <v>5</v>
      </c>
      <c r="L5" s="19">
        <f t="shared" si="1"/>
        <v>7.4</v>
      </c>
      <c r="M5" s="13">
        <v>6.6</v>
      </c>
    </row>
    <row r="6" ht="14.25" spans="1:13">
      <c r="A6" s="8" t="s">
        <v>16</v>
      </c>
      <c r="B6" s="9" t="s">
        <v>17</v>
      </c>
      <c r="C6" s="10">
        <v>887513065838</v>
      </c>
      <c r="D6" s="10" t="s">
        <v>118</v>
      </c>
      <c r="E6" s="10">
        <v>30</v>
      </c>
      <c r="F6" s="11">
        <v>90</v>
      </c>
      <c r="G6" s="12" t="s">
        <v>113</v>
      </c>
      <c r="H6" s="13">
        <f t="shared" si="2"/>
        <v>9</v>
      </c>
      <c r="I6" s="13" t="s">
        <v>114</v>
      </c>
      <c r="J6" s="13">
        <f t="shared" si="3"/>
        <v>11</v>
      </c>
      <c r="K6" s="13">
        <f t="shared" si="0"/>
        <v>3</v>
      </c>
      <c r="L6" s="19">
        <f t="shared" si="1"/>
        <v>7</v>
      </c>
      <c r="M6" s="13">
        <v>6.2</v>
      </c>
    </row>
    <row r="7" ht="14.25" spans="1:13">
      <c r="A7" s="8" t="s">
        <v>18</v>
      </c>
      <c r="B7" s="9" t="s">
        <v>19</v>
      </c>
      <c r="C7" s="10">
        <v>887513065852</v>
      </c>
      <c r="D7" s="10" t="s">
        <v>115</v>
      </c>
      <c r="E7" s="10">
        <v>30</v>
      </c>
      <c r="F7" s="11">
        <v>120</v>
      </c>
      <c r="G7" s="12" t="s">
        <v>113</v>
      </c>
      <c r="H7" s="13">
        <f t="shared" si="2"/>
        <v>12</v>
      </c>
      <c r="I7" s="13" t="s">
        <v>114</v>
      </c>
      <c r="J7" s="13">
        <f t="shared" si="3"/>
        <v>15</v>
      </c>
      <c r="K7" s="13">
        <f t="shared" si="0"/>
        <v>4</v>
      </c>
      <c r="L7" s="19">
        <f t="shared" si="1"/>
        <v>7.8</v>
      </c>
      <c r="M7" s="13">
        <v>7</v>
      </c>
    </row>
    <row r="8" ht="14.25" spans="1:13">
      <c r="A8" s="8" t="s">
        <v>20</v>
      </c>
      <c r="B8" s="9" t="s">
        <v>21</v>
      </c>
      <c r="C8" s="10">
        <v>887513065869</v>
      </c>
      <c r="D8" s="10" t="s">
        <v>116</v>
      </c>
      <c r="E8" s="10">
        <v>30</v>
      </c>
      <c r="F8" s="11">
        <v>30</v>
      </c>
      <c r="G8" s="12" t="s">
        <v>113</v>
      </c>
      <c r="H8" s="13">
        <f t="shared" si="2"/>
        <v>16</v>
      </c>
      <c r="I8" s="13" t="s">
        <v>114</v>
      </c>
      <c r="J8" s="13">
        <f t="shared" si="3"/>
        <v>16</v>
      </c>
      <c r="K8" s="13">
        <f t="shared" si="0"/>
        <v>1</v>
      </c>
      <c r="L8" s="19">
        <f t="shared" si="1"/>
        <v>8.6</v>
      </c>
      <c r="M8" s="13">
        <v>7.8</v>
      </c>
    </row>
    <row r="9" ht="14.25" spans="1:13">
      <c r="A9" s="9" t="s">
        <v>22</v>
      </c>
      <c r="B9" s="9" t="s">
        <v>23</v>
      </c>
      <c r="C9" s="10">
        <v>5056592204253</v>
      </c>
      <c r="D9" s="10" t="s">
        <v>117</v>
      </c>
      <c r="E9" s="10">
        <v>30</v>
      </c>
      <c r="F9" s="11">
        <v>30</v>
      </c>
      <c r="G9" s="12" t="s">
        <v>113</v>
      </c>
      <c r="H9" s="13">
        <f t="shared" si="2"/>
        <v>17</v>
      </c>
      <c r="I9" s="13" t="s">
        <v>114</v>
      </c>
      <c r="J9" s="13">
        <f t="shared" si="3"/>
        <v>17</v>
      </c>
      <c r="K9" s="13">
        <f t="shared" si="0"/>
        <v>1</v>
      </c>
      <c r="L9" s="19">
        <f t="shared" si="1"/>
        <v>9.1</v>
      </c>
      <c r="M9" s="13">
        <v>8.3</v>
      </c>
    </row>
    <row r="10" ht="14.25" spans="1:13">
      <c r="A10" s="8" t="s">
        <v>42</v>
      </c>
      <c r="B10" s="9" t="s">
        <v>43</v>
      </c>
      <c r="C10" s="10">
        <v>5056592201191</v>
      </c>
      <c r="D10" s="10" t="s">
        <v>112</v>
      </c>
      <c r="E10" s="10">
        <v>30</v>
      </c>
      <c r="F10" s="11">
        <v>60</v>
      </c>
      <c r="G10" s="12" t="s">
        <v>113</v>
      </c>
      <c r="H10" s="13">
        <f t="shared" si="2"/>
        <v>18</v>
      </c>
      <c r="I10" s="13" t="s">
        <v>114</v>
      </c>
      <c r="J10" s="13">
        <f t="shared" si="3"/>
        <v>19</v>
      </c>
      <c r="K10" s="13">
        <f t="shared" si="0"/>
        <v>2</v>
      </c>
      <c r="L10" s="19">
        <f t="shared" si="1"/>
        <v>7.4</v>
      </c>
      <c r="M10" s="13">
        <v>6.6</v>
      </c>
    </row>
    <row r="11" ht="14.25" spans="1:13">
      <c r="A11" s="8" t="s">
        <v>44</v>
      </c>
      <c r="B11" s="9" t="s">
        <v>45</v>
      </c>
      <c r="C11" s="10">
        <v>5056592201207</v>
      </c>
      <c r="D11" s="10" t="s">
        <v>118</v>
      </c>
      <c r="E11" s="10">
        <v>30</v>
      </c>
      <c r="F11" s="11">
        <v>30</v>
      </c>
      <c r="G11" s="12" t="s">
        <v>113</v>
      </c>
      <c r="H11" s="13">
        <f t="shared" si="2"/>
        <v>20</v>
      </c>
      <c r="I11" s="13" t="s">
        <v>114</v>
      </c>
      <c r="J11" s="13">
        <f t="shared" si="3"/>
        <v>20</v>
      </c>
      <c r="K11" s="13">
        <f t="shared" si="0"/>
        <v>1</v>
      </c>
      <c r="L11" s="19">
        <f t="shared" si="1"/>
        <v>7</v>
      </c>
      <c r="M11" s="13">
        <v>6.2</v>
      </c>
    </row>
    <row r="12" ht="14.25" spans="1:13">
      <c r="A12" s="8" t="s">
        <v>46</v>
      </c>
      <c r="B12" s="9" t="s">
        <v>47</v>
      </c>
      <c r="C12" s="10">
        <v>5056592201221</v>
      </c>
      <c r="D12" s="10" t="s">
        <v>115</v>
      </c>
      <c r="E12" s="10">
        <v>30</v>
      </c>
      <c r="F12" s="11">
        <v>60</v>
      </c>
      <c r="G12" s="12" t="s">
        <v>113</v>
      </c>
      <c r="H12" s="13">
        <f t="shared" si="2"/>
        <v>21</v>
      </c>
      <c r="I12" s="13" t="s">
        <v>114</v>
      </c>
      <c r="J12" s="13">
        <f t="shared" si="3"/>
        <v>22</v>
      </c>
      <c r="K12" s="13">
        <f t="shared" si="0"/>
        <v>2</v>
      </c>
      <c r="L12" s="19">
        <f t="shared" si="1"/>
        <v>7.8</v>
      </c>
      <c r="M12" s="13">
        <v>7</v>
      </c>
    </row>
    <row r="13" ht="14.25" spans="1:13">
      <c r="A13" s="8" t="s">
        <v>48</v>
      </c>
      <c r="B13" s="9" t="s">
        <v>49</v>
      </c>
      <c r="C13" s="10">
        <v>5056592201238</v>
      </c>
      <c r="D13" s="10" t="s">
        <v>116</v>
      </c>
      <c r="E13" s="10">
        <v>30</v>
      </c>
      <c r="F13" s="11">
        <v>30</v>
      </c>
      <c r="G13" s="12" t="s">
        <v>113</v>
      </c>
      <c r="H13" s="13">
        <f t="shared" si="2"/>
        <v>23</v>
      </c>
      <c r="I13" s="13" t="s">
        <v>114</v>
      </c>
      <c r="J13" s="13">
        <f t="shared" si="3"/>
        <v>23</v>
      </c>
      <c r="K13" s="13">
        <f t="shared" si="0"/>
        <v>1</v>
      </c>
      <c r="L13" s="19">
        <f t="shared" si="1"/>
        <v>8.6</v>
      </c>
      <c r="M13" s="13">
        <v>7.8</v>
      </c>
    </row>
    <row r="14" ht="14.25" spans="1:13">
      <c r="A14" s="8" t="s">
        <v>50</v>
      </c>
      <c r="B14" s="9" t="s">
        <v>51</v>
      </c>
      <c r="C14" s="10">
        <v>5056592200941</v>
      </c>
      <c r="D14" s="10" t="s">
        <v>112</v>
      </c>
      <c r="E14" s="10">
        <v>30</v>
      </c>
      <c r="F14" s="11">
        <v>60</v>
      </c>
      <c r="G14" s="12" t="s">
        <v>113</v>
      </c>
      <c r="H14" s="13">
        <f t="shared" si="2"/>
        <v>24</v>
      </c>
      <c r="I14" s="13" t="s">
        <v>114</v>
      </c>
      <c r="J14" s="13">
        <f t="shared" si="3"/>
        <v>25</v>
      </c>
      <c r="K14" s="13">
        <f t="shared" si="0"/>
        <v>2</v>
      </c>
      <c r="L14" s="19">
        <f t="shared" si="1"/>
        <v>7.4</v>
      </c>
      <c r="M14" s="13">
        <v>6.6</v>
      </c>
    </row>
    <row r="15" ht="14.25" spans="1:13">
      <c r="A15" s="8" t="s">
        <v>52</v>
      </c>
      <c r="B15" s="9" t="s">
        <v>53</v>
      </c>
      <c r="C15" s="10">
        <v>5056592200958</v>
      </c>
      <c r="D15" s="10" t="s">
        <v>118</v>
      </c>
      <c r="E15" s="10">
        <v>30</v>
      </c>
      <c r="F15" s="11">
        <v>30</v>
      </c>
      <c r="G15" s="12" t="s">
        <v>113</v>
      </c>
      <c r="H15" s="13">
        <f t="shared" si="2"/>
        <v>26</v>
      </c>
      <c r="I15" s="13" t="s">
        <v>114</v>
      </c>
      <c r="J15" s="13">
        <f t="shared" si="3"/>
        <v>26</v>
      </c>
      <c r="K15" s="13">
        <f t="shared" si="0"/>
        <v>1</v>
      </c>
      <c r="L15" s="19">
        <f t="shared" si="1"/>
        <v>7</v>
      </c>
      <c r="M15" s="13">
        <v>6.2</v>
      </c>
    </row>
    <row r="16" ht="14.25" spans="1:13">
      <c r="A16" s="8" t="s">
        <v>56</v>
      </c>
      <c r="B16" s="9" t="s">
        <v>57</v>
      </c>
      <c r="C16" s="10">
        <v>5056592200972</v>
      </c>
      <c r="D16" s="10" t="s">
        <v>115</v>
      </c>
      <c r="E16" s="10">
        <v>30</v>
      </c>
      <c r="F16" s="11">
        <v>60</v>
      </c>
      <c r="G16" s="12" t="s">
        <v>113</v>
      </c>
      <c r="H16" s="13">
        <f t="shared" si="2"/>
        <v>27</v>
      </c>
      <c r="I16" s="13" t="s">
        <v>114</v>
      </c>
      <c r="J16" s="13">
        <f t="shared" si="3"/>
        <v>28</v>
      </c>
      <c r="K16" s="13">
        <f t="shared" si="0"/>
        <v>2</v>
      </c>
      <c r="L16" s="19">
        <f t="shared" si="1"/>
        <v>7.8</v>
      </c>
      <c r="M16" s="13">
        <v>7</v>
      </c>
    </row>
    <row r="17" ht="14.25" spans="1:13">
      <c r="A17" s="8" t="s">
        <v>58</v>
      </c>
      <c r="B17" s="9" t="s">
        <v>59</v>
      </c>
      <c r="C17" s="10">
        <v>5056592200989</v>
      </c>
      <c r="D17" s="10" t="s">
        <v>116</v>
      </c>
      <c r="E17" s="10">
        <v>30</v>
      </c>
      <c r="F17" s="11">
        <v>30</v>
      </c>
      <c r="G17" s="12" t="s">
        <v>113</v>
      </c>
      <c r="H17" s="13">
        <f t="shared" si="2"/>
        <v>29</v>
      </c>
      <c r="I17" s="13" t="s">
        <v>114</v>
      </c>
      <c r="J17" s="13">
        <f t="shared" si="3"/>
        <v>29</v>
      </c>
      <c r="K17" s="13">
        <f t="shared" si="0"/>
        <v>1</v>
      </c>
      <c r="L17" s="19">
        <f t="shared" si="1"/>
        <v>8.6</v>
      </c>
      <c r="M17" s="13">
        <v>7.8</v>
      </c>
    </row>
    <row r="18" ht="14.25" spans="1:13">
      <c r="A18" s="8" t="s">
        <v>60</v>
      </c>
      <c r="B18" s="9" t="s">
        <v>61</v>
      </c>
      <c r="C18" s="10">
        <v>5056592200842</v>
      </c>
      <c r="D18" s="10" t="s">
        <v>112</v>
      </c>
      <c r="E18" s="10">
        <v>30</v>
      </c>
      <c r="F18" s="11">
        <v>30</v>
      </c>
      <c r="G18" s="12" t="s">
        <v>113</v>
      </c>
      <c r="H18" s="13">
        <f t="shared" si="2"/>
        <v>30</v>
      </c>
      <c r="I18" s="13" t="s">
        <v>114</v>
      </c>
      <c r="J18" s="13">
        <f t="shared" si="3"/>
        <v>30</v>
      </c>
      <c r="K18" s="13">
        <f t="shared" si="0"/>
        <v>1</v>
      </c>
      <c r="L18" s="19">
        <f t="shared" si="1"/>
        <v>7.4</v>
      </c>
      <c r="M18" s="13">
        <v>6.6</v>
      </c>
    </row>
    <row r="19" ht="14.25" spans="1:13">
      <c r="A19" s="9" t="s">
        <v>80</v>
      </c>
      <c r="B19" s="14" t="s">
        <v>81</v>
      </c>
      <c r="C19" s="10">
        <v>5056592204406</v>
      </c>
      <c r="D19" s="10" t="s">
        <v>118</v>
      </c>
      <c r="E19" s="10">
        <v>30</v>
      </c>
      <c r="F19" s="11">
        <v>30</v>
      </c>
      <c r="G19" s="12" t="s">
        <v>113</v>
      </c>
      <c r="H19" s="13">
        <f t="shared" si="2"/>
        <v>31</v>
      </c>
      <c r="I19" s="13" t="s">
        <v>114</v>
      </c>
      <c r="J19" s="13">
        <f t="shared" si="3"/>
        <v>31</v>
      </c>
      <c r="K19" s="13">
        <f t="shared" si="0"/>
        <v>1</v>
      </c>
      <c r="L19" s="19">
        <f t="shared" si="1"/>
        <v>7</v>
      </c>
      <c r="M19" s="13">
        <v>6.2</v>
      </c>
    </row>
    <row r="20" ht="14.25" spans="1:13">
      <c r="A20" s="9" t="s">
        <v>82</v>
      </c>
      <c r="B20" s="14" t="s">
        <v>83</v>
      </c>
      <c r="C20" s="10">
        <v>5056592204413</v>
      </c>
      <c r="D20" s="10" t="s">
        <v>112</v>
      </c>
      <c r="E20" s="10">
        <v>30</v>
      </c>
      <c r="F20" s="11">
        <v>30</v>
      </c>
      <c r="G20" s="12" t="s">
        <v>113</v>
      </c>
      <c r="H20" s="13">
        <f t="shared" si="2"/>
        <v>32</v>
      </c>
      <c r="I20" s="13" t="s">
        <v>114</v>
      </c>
      <c r="J20" s="13">
        <f t="shared" si="3"/>
        <v>32</v>
      </c>
      <c r="K20" s="13">
        <f t="shared" si="0"/>
        <v>1</v>
      </c>
      <c r="L20" s="19">
        <f t="shared" si="1"/>
        <v>7.4</v>
      </c>
      <c r="M20" s="13">
        <v>6.6</v>
      </c>
    </row>
    <row r="21" ht="14.25" spans="1:13">
      <c r="A21" s="9" t="s">
        <v>84</v>
      </c>
      <c r="B21" s="14" t="s">
        <v>85</v>
      </c>
      <c r="C21" s="10">
        <v>5056592204420</v>
      </c>
      <c r="D21" s="10" t="s">
        <v>115</v>
      </c>
      <c r="E21" s="10">
        <v>30</v>
      </c>
      <c r="F21" s="11">
        <v>30</v>
      </c>
      <c r="G21" s="12" t="s">
        <v>113</v>
      </c>
      <c r="H21" s="13">
        <f t="shared" si="2"/>
        <v>33</v>
      </c>
      <c r="I21" s="13" t="s">
        <v>114</v>
      </c>
      <c r="J21" s="13">
        <f t="shared" si="3"/>
        <v>33</v>
      </c>
      <c r="K21" s="13">
        <f t="shared" si="0"/>
        <v>1</v>
      </c>
      <c r="L21" s="19">
        <f t="shared" si="1"/>
        <v>7.8</v>
      </c>
      <c r="M21" s="13">
        <v>7</v>
      </c>
    </row>
    <row r="22" ht="14.25" spans="1:13">
      <c r="A22" s="9" t="s">
        <v>86</v>
      </c>
      <c r="B22" s="14" t="s">
        <v>87</v>
      </c>
      <c r="C22" s="10">
        <v>5056592204437</v>
      </c>
      <c r="D22" s="10" t="s">
        <v>116</v>
      </c>
      <c r="E22" s="10">
        <v>30</v>
      </c>
      <c r="F22" s="11">
        <v>30</v>
      </c>
      <c r="G22" s="15" t="s">
        <v>113</v>
      </c>
      <c r="H22" s="16">
        <f t="shared" si="2"/>
        <v>34</v>
      </c>
      <c r="I22" s="16" t="s">
        <v>114</v>
      </c>
      <c r="J22" s="16">
        <f t="shared" si="3"/>
        <v>34</v>
      </c>
      <c r="K22" s="16">
        <f t="shared" si="0"/>
        <v>1</v>
      </c>
      <c r="L22" s="19">
        <f t="shared" si="1"/>
        <v>8.6</v>
      </c>
      <c r="M22" s="13">
        <v>7.8</v>
      </c>
    </row>
    <row r="23" ht="15" spans="1:13">
      <c r="A23" s="8"/>
      <c r="B23" s="9"/>
      <c r="C23" s="17"/>
      <c r="D23" s="17"/>
      <c r="E23" s="10"/>
      <c r="F23" s="11">
        <f>SUM(F3:F22)</f>
        <v>1020</v>
      </c>
      <c r="G23" s="12"/>
      <c r="H23" s="12"/>
      <c r="I23" s="12"/>
      <c r="J23" s="12"/>
      <c r="K23" s="13">
        <f>SUM(K3:K22)</f>
        <v>34</v>
      </c>
      <c r="L23" s="19"/>
      <c r="M23" s="13"/>
    </row>
    <row r="24" spans="11:11">
      <c r="K24" s="20"/>
    </row>
    <row r="25" spans="11:11">
      <c r="K25" s="20"/>
    </row>
  </sheetData>
  <mergeCells count="3">
    <mergeCell ref="A1:B1"/>
    <mergeCell ref="C1:M1"/>
    <mergeCell ref="H2:J2"/>
  </mergeCells>
  <conditionalFormatting sqref="A23">
    <cfRule type="duplicateValues" dxfId="0" priority="1"/>
    <cfRule type="duplicateValues" dxfId="1" priority="2"/>
  </conditionalFormatting>
  <conditionalFormatting sqref="B23">
    <cfRule type="duplicateValues" dxfId="2" priority="3"/>
  </conditionalFormatting>
  <conditionalFormatting sqref="A3:A9">
    <cfRule type="duplicateValues" dxfId="1" priority="7"/>
    <cfRule type="duplicateValues" dxfId="0" priority="8"/>
  </conditionalFormatting>
  <conditionalFormatting sqref="A10:A18">
    <cfRule type="duplicateValues" dxfId="0" priority="4"/>
    <cfRule type="duplicateValues" dxfId="1" priority="5"/>
  </conditionalFormatting>
  <conditionalFormatting sqref="B3:B9">
    <cfRule type="duplicateValues" dxfId="2" priority="9"/>
  </conditionalFormatting>
  <conditionalFormatting sqref="B10:B18">
    <cfRule type="duplicateValues" dxfId="2" priority="6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1 1 8 B 6 F 2 5 4 6 9 8 1 4 C 8 2 1 7 F 4 B 3 9 4 5 B D A A 8 "   m a : c o n t e n t T y p e V e r s i o n = " 1 5 "   m a : c o n t e n t T y p e D e s c r i p t i o n = " C r e a t e   a   n e w   d o c u m e n t . "   m a : c o n t e n t T y p e S c o p e = " "   m a : v e r s i o n I D = " 3 9 0 7 e a f 6 b 0 6 0 a 7 f 8 d 9 f 6 0 2 1 6 2 1 6 a e 6 e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4 3 e 8 6 b 7 d 7 3 c 6 3 e 0 4 1 8 5 b 7 1 e b 8 1 1 a b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2 3 0 8 d 6 d 7 - 3 a 8 6 - 4 6 b 3 - b a f b - 7 c 2 9 c 6 4 4 b 3 5 3 "   x m l n s : n s 3 = " f 6 f 2 1 4 2 6 - 9 4 8 9 - 4 b a 3 - b 1 2 3 - 9 1 9 6 5 b c 8 4 6 d 8 " >  
 < x s d : i m p o r t   n a m e s p a c e = " 2 3 0 8 d 6 d 7 - 3 a 8 6 - 4 6 b 3 - b a f b - 7 c 2 9 c 6 4 4 b 3 5 3 " / >  
 < x s d : i m p o r t   n a m e s p a c e = " f 6 f 2 1 4 2 6 - 9 4 8 9 - 4 b a 3 - b 1 2 3 - 9 1 9 6 5 b c 8 4 6 d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3 0 8 d 6 d 7 - 3 a 8 6 - 4 6 b 3 - b a f b - 7 c 2 9 c 6 4 4 b 3 5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4 b 8 7 2 7 2 - f 4 3 d - 4 7 1 6 - b 4 d a - 2 b 0 5 0 f 1 0 1 5 8 3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9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2 2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f 6 f 2 1 4 2 6 - 9 4 8 9 - 4 b a 3 - b 1 2 3 - 9 1 9 6 5 b c 8 4 6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0 8 c 0 c 9 8 1 - 7 b 6 b - 4 2 8 2 - 9 a 7 c - 1 8 3 5 6 a 6 7 c 6 f 8 } "   m a : i n t e r n a l N a m e = " T a x C a t c h A l l "   m a : s h o w F i e l d = " C a t c h A l l D a t a "   m a : w e b = " f 6 f 2 1 4 2 6 - 9 4 8 9 - 4 b a 3 - b 1 2 3 - 9 1 9 6 5 b c 8 4 6 d 8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F8C228E-EB30-40D5-B0E1-02857E0B4C58}">
  <ds:schemaRefs/>
</ds:datastoreItem>
</file>

<file path=customXml/itemProps2.xml><?xml version="1.0" encoding="utf-8"?>
<ds:datastoreItem xmlns:ds="http://schemas.openxmlformats.org/officeDocument/2006/customXml" ds:itemID="{B53EC1A2-28D2-4282-9946-AC2F981D1C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ORDER SUMMARY </vt:lpstr>
      <vt:lpstr>UK</vt:lpstr>
      <vt:lpstr>US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吴红霞</cp:lastModifiedBy>
  <dcterms:created xsi:type="dcterms:W3CDTF">2024-09-19T15:18:00Z</dcterms:created>
  <dcterms:modified xsi:type="dcterms:W3CDTF">2025-11-24T05:02:46Z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DC2D757E89F34F799B62555AF894E435_12</vt:lpwstr>
  </property>
  <property fmtid="{D5CDD505-2E9C-101B-9397-08002B2CF9AE}" pid="3" name="KSOProductBuildVer">
    <vt:lpwstr>2052-12.1.0.23125</vt:lpwstr>
  </property>
</Properties>
</file>