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12"/>
  </bookViews>
  <sheets>
    <sheet name="唛头明细" sheetId="1" r:id="rId1"/>
  </sheets>
  <externalReferences>
    <externalReference r:id="rId2"/>
    <externalReference r:id="rId3"/>
  </externalReferences>
  <definedNames>
    <definedName name="PHYSICALKNIT">'[1]1ST FIT COMMENTS, CARE'!$E$5:$E$12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7" name="ID_DE7B7FDFBE9643A7AE31C9F3343CBE7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40500" y="12743180"/>
          <a:ext cx="2752725" cy="5915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<sst xmlns="http://schemas.openxmlformats.org/spreadsheetml/2006/main" count="60" uniqueCount="48">
  <si>
    <t>系列</t>
  </si>
  <si>
    <t>创新吊牌</t>
  </si>
  <si>
    <t>产品吊牌</t>
  </si>
  <si>
    <t>腰卡</t>
  </si>
  <si>
    <t>后口袋纸卡</t>
  </si>
  <si>
    <t>吊牌绳</t>
  </si>
  <si>
    <t>主标</t>
  </si>
  <si>
    <t>尺码标</t>
  </si>
  <si>
    <t>洗标</t>
  </si>
  <si>
    <t>ORIGINALS CORE DENIM</t>
  </si>
  <si>
    <r>
      <rPr>
        <b/>
        <sz val="11"/>
        <color theme="1"/>
        <rFont val="宋体"/>
        <charset val="134"/>
        <scheme val="minor"/>
      </rPr>
      <t>INNOVATION TICKET - OPTION 2</t>
    </r>
    <r>
      <rPr>
        <sz val="11"/>
        <color theme="1"/>
        <rFont val="宋体"/>
        <charset val="134"/>
        <scheme val="minor"/>
      </rPr>
      <t xml:space="preserve">
ALMOST RIGID PROGRAM
JJW-OR-IT-002
45MM X 120MM</t>
    </r>
  </si>
  <si>
    <r>
      <rPr>
        <b/>
        <sz val="11"/>
        <color theme="1"/>
        <rFont val="宋体"/>
        <charset val="134"/>
        <scheme val="minor"/>
      </rPr>
      <t>PRODUCT TICKET</t>
    </r>
    <r>
      <rPr>
        <sz val="11"/>
        <color theme="1"/>
        <rFont val="宋体"/>
        <charset val="134"/>
        <scheme val="minor"/>
      </rPr>
      <t xml:space="preserve">
JJW-OR-ST
45MM X 120MM
</t>
    </r>
    <r>
      <rPr>
        <b/>
        <sz val="8"/>
        <color indexed="8"/>
        <rFont val="宋体"/>
        <charset val="134"/>
      </rPr>
      <t>* REFER TO SEPARATE ARTWORK</t>
    </r>
  </si>
  <si>
    <r>
      <rPr>
        <b/>
        <sz val="11"/>
        <color theme="1"/>
        <rFont val="宋体"/>
        <charset val="134"/>
        <scheme val="minor"/>
      </rPr>
      <t>WAIST TICKET</t>
    </r>
    <r>
      <rPr>
        <sz val="11"/>
        <color theme="1"/>
        <rFont val="宋体"/>
        <charset val="134"/>
        <scheme val="minor"/>
      </rPr>
      <t xml:space="preserve">
JJW-OR-WT
40MM X 108MM
</t>
    </r>
    <r>
      <rPr>
        <b/>
        <sz val="8"/>
        <color indexed="8"/>
        <rFont val="宋体"/>
        <charset val="134"/>
      </rPr>
      <t>* REFER TO SEPARATE ARTWORK</t>
    </r>
  </si>
  <si>
    <r>
      <rPr>
        <b/>
        <sz val="11"/>
        <color theme="1"/>
        <rFont val="宋体"/>
        <charset val="134"/>
        <scheme val="minor"/>
      </rPr>
      <t>BACK POCKET TICKET</t>
    </r>
    <r>
      <rPr>
        <sz val="11"/>
        <color theme="1"/>
        <rFont val="宋体"/>
        <charset val="134"/>
        <scheme val="minor"/>
      </rPr>
      <t xml:space="preserve">
JJW-OR-PT
75MM X 130MM
</t>
    </r>
    <r>
      <rPr>
        <b/>
        <sz val="8"/>
        <color indexed="8"/>
        <rFont val="宋体"/>
        <charset val="134"/>
      </rPr>
      <t>* REFER TO SEPARATE ARTWORK</t>
    </r>
  </si>
  <si>
    <t>WITH BELT LOOP: JJW-ST-001
(37CM, ENDS KNOTTED)</t>
  </si>
  <si>
    <t>SATIN : JJW-WL001-EF
25mm x 42mm</t>
  </si>
  <si>
    <t>SIZE LABEL : JJW-PL001-MF
12mm x 48mm</t>
  </si>
  <si>
    <t>编号</t>
  </si>
  <si>
    <t>JJW-GE-CO-007</t>
  </si>
  <si>
    <t>JJW-ST-003</t>
  </si>
  <si>
    <t>JJW-WL004-EF</t>
  </si>
  <si>
    <t>JJW-PL001-MF</t>
  </si>
  <si>
    <t>JJW-CL002-MF</t>
  </si>
  <si>
    <t>JJW-WL001-EF</t>
  </si>
  <si>
    <t>JJW-CLO01-MF</t>
  </si>
  <si>
    <t>039399 唛头明细</t>
  </si>
  <si>
    <t>收货地址</t>
  </si>
  <si>
    <t>海扬中泰服装有限公司
山东省枣庄市市中区长江西路25号
刘士会13361115260</t>
  </si>
  <si>
    <t>样品收货地址</t>
  </si>
  <si>
    <t>威海思来进出口有限公司
山东省威海市环翠区天鹅岭路59号5楼24C
武广明18606418899</t>
  </si>
  <si>
    <t>每个唛头发货后需要单独发5个样品给威海思来办公室！！</t>
  </si>
  <si>
    <t>尺码</t>
  </si>
  <si>
    <t>合计</t>
  </si>
  <si>
    <t>件数</t>
  </si>
  <si>
    <t>唛头</t>
  </si>
  <si>
    <t>尺码/数量</t>
  </si>
  <si>
    <t>发货数</t>
  </si>
  <si>
    <t>备注</t>
  </si>
  <si>
    <t>图示
不看文字</t>
  </si>
  <si>
    <t>11-7 可以生产</t>
  </si>
  <si>
    <t>11-7 等洗标画稿</t>
  </si>
  <si>
    <t>JJW-OR-IT-001</t>
  </si>
  <si>
    <t>等客户确认印刷内容</t>
  </si>
  <si>
    <t>JJW-OR-ST</t>
  </si>
  <si>
    <t>JJW-OR-WT</t>
  </si>
  <si>
    <t>JJW-OR-PT</t>
  </si>
  <si>
    <t>JJW-ST-001</t>
  </si>
  <si>
    <t>和吊牌一起发货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</si>
</sst>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2"/>
      <name val="等线"/>
      <charset val="134"/>
    </font>
    <font>
      <b/>
      <sz val="16"/>
      <color theme="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72"/>
      <name val="等线"/>
      <charset val="134"/>
    </font>
    <font>
      <b/>
      <sz val="24"/>
      <name val="等线"/>
      <charset val="134"/>
    </font>
    <font>
      <b/>
      <sz val="22"/>
      <name val="等线"/>
      <charset val="134"/>
    </font>
    <font>
      <sz val="36"/>
      <color rgb="FFFF0000"/>
      <name val="等线"/>
      <charset val="134"/>
    </font>
    <font>
      <sz val="28"/>
      <name val="等线"/>
      <charset val="134"/>
    </font>
    <font>
      <b/>
      <sz val="28"/>
      <color rgb="FF222222"/>
      <name val="等线"/>
      <charset val="134"/>
    </font>
    <font>
      <b/>
      <sz val="26"/>
      <name val="等线"/>
      <charset val="134"/>
    </font>
    <font>
      <sz val="26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8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501650</xdr:colOff>
      <xdr:row>13</xdr:row>
      <xdr:rowOff>193675</xdr:rowOff>
    </xdr:from>
    <xdr:to>
      <xdr:col>13</xdr:col>
      <xdr:colOff>2307590</xdr:colOff>
      <xdr:row>13</xdr:row>
      <xdr:rowOff>1728470</xdr:rowOff>
    </xdr:to>
    <xdr:pic>
      <xdr:nvPicPr>
        <xdr:cNvPr id="2" name="Picture 317"/>
        <xdr:cNvPicPr>
          <a:picLocks noChangeAspect="1"/>
        </xdr:cNvPicPr>
      </xdr:nvPicPr>
      <xdr:blipFill>
        <a:blip r:embed="rId1"/>
        <a:srcRect l="65665" t="31380" r="1932" b="22256"/>
        <a:stretch>
          <a:fillRect/>
        </a:stretch>
      </xdr:blipFill>
      <xdr:spPr>
        <a:xfrm rot="5400000">
          <a:off x="23531195" y="10801985"/>
          <a:ext cx="1534795" cy="180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647700</xdr:colOff>
      <xdr:row>16</xdr:row>
      <xdr:rowOff>1054100</xdr:rowOff>
    </xdr:from>
    <xdr:to>
      <xdr:col>13</xdr:col>
      <xdr:colOff>1472565</xdr:colOff>
      <xdr:row>16</xdr:row>
      <xdr:rowOff>1425575</xdr:rowOff>
    </xdr:to>
    <xdr:grpSp>
      <xdr:nvGrpSpPr>
        <xdr:cNvPr id="3" name="Group 585"/>
        <xdr:cNvGrpSpPr/>
      </xdr:nvGrpSpPr>
      <xdr:grpSpPr>
        <a:xfrm>
          <a:off x="23541990" y="18275300"/>
          <a:ext cx="824865" cy="371475"/>
          <a:chOff x="0" y="0"/>
          <a:chExt cx="1727820" cy="362421"/>
        </a:xfrm>
      </xdr:grpSpPr>
      <xdr:sp>
        <xdr:nvSpPr>
          <xdr:cNvPr id="4" name="Freeform: Shape 586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5" name="Flowchart: Manual Operation 587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6" name="Cylinder 588"/>
          <xdr:cNvSpPr/>
        </xdr:nvSpPr>
        <xdr:spPr>
          <a:xfrm rot="4056483">
            <a:off x="1630925" y="25809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10</xdr:col>
      <xdr:colOff>1030605</xdr:colOff>
      <xdr:row>0</xdr:row>
      <xdr:rowOff>10160</xdr:rowOff>
    </xdr:from>
    <xdr:to>
      <xdr:col>11</xdr:col>
      <xdr:colOff>1317625</xdr:colOff>
      <xdr:row>4</xdr:row>
      <xdr:rowOff>429260</xdr:rowOff>
    </xdr:to>
    <xdr:pic>
      <xdr:nvPicPr>
        <xdr:cNvPr id="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52895" y="10160"/>
          <a:ext cx="1830070" cy="324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203200</xdr:colOff>
      <xdr:row>1</xdr:row>
      <xdr:rowOff>110490</xdr:rowOff>
    </xdr:from>
    <xdr:to>
      <xdr:col>1</xdr:col>
      <xdr:colOff>1520825</xdr:colOff>
      <xdr:row>1</xdr:row>
      <xdr:rowOff>1747520</xdr:rowOff>
    </xdr:to>
    <xdr:grpSp>
      <xdr:nvGrpSpPr>
        <xdr:cNvPr id="8" name="Group 13"/>
        <xdr:cNvGrpSpPr/>
      </xdr:nvGrpSpPr>
      <xdr:grpSpPr>
        <a:xfrm>
          <a:off x="2413000" y="369570"/>
          <a:ext cx="1317625" cy="1637030"/>
          <a:chOff x="4620548" y="454671"/>
          <a:chExt cx="1998464" cy="2583493"/>
        </a:xfrm>
      </xdr:grpSpPr>
      <xdr:pic>
        <xdr:nvPicPr>
          <xdr:cNvPr id="9" name="Picture 14"/>
          <xdr:cNvPicPr/>
        </xdr:nvPicPr>
        <xdr:blipFill>
          <a:blip r:embed="rId3"/>
          <a:srcRect l="50800" b="2820"/>
          <a:stretch>
            <a:fillRect/>
          </a:stretch>
        </xdr:blipFill>
        <xdr:spPr>
          <a:xfrm>
            <a:off x="5632400" y="454671"/>
            <a:ext cx="986612" cy="258349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" name="Picture 15"/>
          <xdr:cNvPicPr/>
        </xdr:nvPicPr>
        <xdr:blipFill>
          <a:blip r:embed="rId4"/>
          <a:stretch>
            <a:fillRect/>
          </a:stretch>
        </xdr:blipFill>
        <xdr:spPr>
          <a:xfrm>
            <a:off x="4620548" y="466579"/>
            <a:ext cx="970804" cy="255560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3</xdr:col>
      <xdr:colOff>199390</xdr:colOff>
      <xdr:row>1</xdr:row>
      <xdr:rowOff>178435</xdr:rowOff>
    </xdr:from>
    <xdr:to>
      <xdr:col>3</xdr:col>
      <xdr:colOff>1410335</xdr:colOff>
      <xdr:row>1</xdr:row>
      <xdr:rowOff>1518285</xdr:rowOff>
    </xdr:to>
    <xdr:grpSp>
      <xdr:nvGrpSpPr>
        <xdr:cNvPr id="11" name="组合 60"/>
        <xdr:cNvGrpSpPr/>
      </xdr:nvGrpSpPr>
      <xdr:grpSpPr>
        <a:xfrm>
          <a:off x="8383270" y="437515"/>
          <a:ext cx="1210945" cy="1339850"/>
          <a:chOff x="18260" y="2671"/>
          <a:chExt cx="2494" cy="3141"/>
        </a:xfrm>
      </xdr:grpSpPr>
      <xdr:pic>
        <xdr:nvPicPr>
          <xdr:cNvPr id="12" name="Picture 4"/>
          <xdr:cNvPicPr/>
        </xdr:nvPicPr>
        <xdr:blipFill>
          <a:blip r:embed="rId5"/>
          <a:srcRect r="49571"/>
          <a:stretch>
            <a:fillRect/>
          </a:stretch>
        </xdr:blipFill>
        <xdr:spPr>
          <a:xfrm>
            <a:off x="18260" y="2671"/>
            <a:ext cx="1179" cy="313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3" name="Picture 5"/>
          <xdr:cNvPicPr/>
        </xdr:nvPicPr>
        <xdr:blipFill>
          <a:blip r:embed="rId6"/>
          <a:srcRect l="49860"/>
          <a:stretch>
            <a:fillRect/>
          </a:stretch>
        </xdr:blipFill>
        <xdr:spPr>
          <a:xfrm>
            <a:off x="19586" y="2682"/>
            <a:ext cx="1169" cy="313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5</xdr:col>
      <xdr:colOff>20320</xdr:colOff>
      <xdr:row>1</xdr:row>
      <xdr:rowOff>415925</xdr:rowOff>
    </xdr:from>
    <xdr:to>
      <xdr:col>5</xdr:col>
      <xdr:colOff>1348740</xdr:colOff>
      <xdr:row>1</xdr:row>
      <xdr:rowOff>873760</xdr:rowOff>
    </xdr:to>
    <xdr:grpSp>
      <xdr:nvGrpSpPr>
        <xdr:cNvPr id="14" name="Group 54"/>
        <xdr:cNvGrpSpPr/>
      </xdr:nvGrpSpPr>
      <xdr:grpSpPr>
        <a:xfrm>
          <a:off x="11389360" y="675005"/>
          <a:ext cx="1328420" cy="457835"/>
          <a:chOff x="0" y="0"/>
          <a:chExt cx="2948305" cy="1080685"/>
        </a:xfrm>
      </xdr:grpSpPr>
      <xdr:sp>
        <xdr:nvSpPr>
          <xdr:cNvPr id="15" name="Freeform: Shape 55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6" name="Freeform: Shape 56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7" name="Freeform: Shape 57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8" name="Freeform: Shape 58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9" name="Freeform: Shape 59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6</xdr:col>
      <xdr:colOff>86995</xdr:colOff>
      <xdr:row>1</xdr:row>
      <xdr:rowOff>262890</xdr:rowOff>
    </xdr:from>
    <xdr:to>
      <xdr:col>6</xdr:col>
      <xdr:colOff>1301750</xdr:colOff>
      <xdr:row>1</xdr:row>
      <xdr:rowOff>1076960</xdr:rowOff>
    </xdr:to>
    <xdr:pic>
      <xdr:nvPicPr>
        <xdr:cNvPr id="20" name="Picture 3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13046710" y="321310"/>
          <a:ext cx="814070" cy="1214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305435</xdr:colOff>
      <xdr:row>1</xdr:row>
      <xdr:rowOff>262890</xdr:rowOff>
    </xdr:from>
    <xdr:to>
      <xdr:col>7</xdr:col>
      <xdr:colOff>1195705</xdr:colOff>
      <xdr:row>1</xdr:row>
      <xdr:rowOff>1017270</xdr:rowOff>
    </xdr:to>
    <xdr:pic>
      <xdr:nvPicPr>
        <xdr:cNvPr id="21" name="Picture 317"/>
        <xdr:cNvPicPr>
          <a:picLocks noChangeAspect="1"/>
        </xdr:cNvPicPr>
      </xdr:nvPicPr>
      <xdr:blipFill>
        <a:blip r:embed="rId1"/>
        <a:srcRect l="65665" t="31380" r="1932" b="22256"/>
        <a:stretch>
          <a:fillRect/>
        </a:stretch>
      </xdr:blipFill>
      <xdr:spPr>
        <a:xfrm rot="5400000">
          <a:off x="14523720" y="454025"/>
          <a:ext cx="75438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109855</xdr:colOff>
      <xdr:row>1</xdr:row>
      <xdr:rowOff>262890</xdr:rowOff>
    </xdr:from>
    <xdr:to>
      <xdr:col>8</xdr:col>
      <xdr:colOff>1338580</xdr:colOff>
      <xdr:row>1</xdr:row>
      <xdr:rowOff>1958975</xdr:rowOff>
    </xdr:to>
    <xdr:pic>
      <xdr:nvPicPr>
        <xdr:cNvPr id="22" name="Picture 242"/>
        <xdr:cNvPicPr/>
      </xdr:nvPicPr>
      <xdr:blipFill>
        <a:blip r:embed="rId8"/>
        <a:stretch>
          <a:fillRect/>
        </a:stretch>
      </xdr:blipFill>
      <xdr:spPr>
        <a:xfrm>
          <a:off x="15650845" y="521970"/>
          <a:ext cx="1228725" cy="169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248920</xdr:colOff>
      <xdr:row>1</xdr:row>
      <xdr:rowOff>50800</xdr:rowOff>
    </xdr:from>
    <xdr:to>
      <xdr:col>4</xdr:col>
      <xdr:colOff>1362075</xdr:colOff>
      <xdr:row>1</xdr:row>
      <xdr:rowOff>1933575</xdr:rowOff>
    </xdr:to>
    <xdr:pic>
      <xdr:nvPicPr>
        <xdr:cNvPr id="23" name="Picture 6"/>
        <xdr:cNvPicPr/>
      </xdr:nvPicPr>
      <xdr:blipFill>
        <a:blip r:embed="rId9"/>
        <a:stretch>
          <a:fillRect/>
        </a:stretch>
      </xdr:blipFill>
      <xdr:spPr>
        <a:xfrm>
          <a:off x="10025380" y="309880"/>
          <a:ext cx="1113155" cy="188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561340</xdr:colOff>
      <xdr:row>12</xdr:row>
      <xdr:rowOff>463550</xdr:rowOff>
    </xdr:from>
    <xdr:to>
      <xdr:col>13</xdr:col>
      <xdr:colOff>1774825</xdr:colOff>
      <xdr:row>12</xdr:row>
      <xdr:rowOff>1281430</xdr:rowOff>
    </xdr:to>
    <xdr:pic>
      <xdr:nvPicPr>
        <xdr:cNvPr id="24" name="Picture 3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23653115" y="8850630"/>
          <a:ext cx="817880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589915</xdr:colOff>
      <xdr:row>15</xdr:row>
      <xdr:rowOff>328930</xdr:rowOff>
    </xdr:from>
    <xdr:to>
      <xdr:col>13</xdr:col>
      <xdr:colOff>1906270</xdr:colOff>
      <xdr:row>15</xdr:row>
      <xdr:rowOff>1965325</xdr:rowOff>
    </xdr:to>
    <xdr:grpSp>
      <xdr:nvGrpSpPr>
        <xdr:cNvPr id="25" name="Group 13"/>
        <xdr:cNvGrpSpPr/>
      </xdr:nvGrpSpPr>
      <xdr:grpSpPr>
        <a:xfrm>
          <a:off x="23484205" y="15391130"/>
          <a:ext cx="1316355" cy="1636395"/>
          <a:chOff x="4620548" y="454671"/>
          <a:chExt cx="1998464" cy="2583493"/>
        </a:xfrm>
      </xdr:grpSpPr>
      <xdr:pic>
        <xdr:nvPicPr>
          <xdr:cNvPr id="26" name="Picture 14"/>
          <xdr:cNvPicPr/>
        </xdr:nvPicPr>
        <xdr:blipFill>
          <a:blip r:embed="rId3"/>
          <a:srcRect l="50800" b="2820"/>
          <a:stretch>
            <a:fillRect/>
          </a:stretch>
        </xdr:blipFill>
        <xdr:spPr>
          <a:xfrm>
            <a:off x="5632400" y="454671"/>
            <a:ext cx="986612" cy="258349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" name="Picture 15"/>
          <xdr:cNvPicPr/>
        </xdr:nvPicPr>
        <xdr:blipFill>
          <a:blip r:embed="rId4"/>
          <a:stretch>
            <a:fillRect/>
          </a:stretch>
        </xdr:blipFill>
        <xdr:spPr>
          <a:xfrm>
            <a:off x="4620548" y="466579"/>
            <a:ext cx="970804" cy="255560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2</xdr:col>
      <xdr:colOff>194310</xdr:colOff>
      <xdr:row>1</xdr:row>
      <xdr:rowOff>67945</xdr:rowOff>
    </xdr:from>
    <xdr:to>
      <xdr:col>2</xdr:col>
      <xdr:colOff>1394460</xdr:colOff>
      <xdr:row>1</xdr:row>
      <xdr:rowOff>1746885</xdr:rowOff>
    </xdr:to>
    <xdr:pic>
      <xdr:nvPicPr>
        <xdr:cNvPr id="28" name="Picture 3"/>
        <xdr:cNvPicPr/>
      </xdr:nvPicPr>
      <xdr:blipFill>
        <a:blip r:embed="rId10"/>
        <a:stretch>
          <a:fillRect/>
        </a:stretch>
      </xdr:blipFill>
      <xdr:spPr>
        <a:xfrm>
          <a:off x="6785610" y="327025"/>
          <a:ext cx="1200150" cy="167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553720</xdr:colOff>
      <xdr:row>16</xdr:row>
      <xdr:rowOff>143510</xdr:rowOff>
    </xdr:from>
    <xdr:to>
      <xdr:col>13</xdr:col>
      <xdr:colOff>1753870</xdr:colOff>
      <xdr:row>16</xdr:row>
      <xdr:rowOff>1821180</xdr:rowOff>
    </xdr:to>
    <xdr:pic>
      <xdr:nvPicPr>
        <xdr:cNvPr id="29" name="Picture 3"/>
        <xdr:cNvPicPr/>
      </xdr:nvPicPr>
      <xdr:blipFill>
        <a:blip r:embed="rId10"/>
        <a:stretch>
          <a:fillRect/>
        </a:stretch>
      </xdr:blipFill>
      <xdr:spPr>
        <a:xfrm>
          <a:off x="23448010" y="17364710"/>
          <a:ext cx="1200150" cy="167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608330</xdr:colOff>
      <xdr:row>17</xdr:row>
      <xdr:rowOff>387985</xdr:rowOff>
    </xdr:from>
    <xdr:to>
      <xdr:col>13</xdr:col>
      <xdr:colOff>1822450</xdr:colOff>
      <xdr:row>17</xdr:row>
      <xdr:rowOff>1729105</xdr:rowOff>
    </xdr:to>
    <xdr:grpSp>
      <xdr:nvGrpSpPr>
        <xdr:cNvPr id="30" name="组合 60"/>
        <xdr:cNvGrpSpPr/>
      </xdr:nvGrpSpPr>
      <xdr:grpSpPr>
        <a:xfrm>
          <a:off x="23502620" y="19768185"/>
          <a:ext cx="1214120" cy="1341120"/>
          <a:chOff x="18260" y="2671"/>
          <a:chExt cx="2494" cy="3141"/>
        </a:xfrm>
      </xdr:grpSpPr>
      <xdr:pic>
        <xdr:nvPicPr>
          <xdr:cNvPr id="31" name="Picture 4"/>
          <xdr:cNvPicPr/>
        </xdr:nvPicPr>
        <xdr:blipFill>
          <a:blip r:embed="rId5"/>
          <a:srcRect r="49571"/>
          <a:stretch>
            <a:fillRect/>
          </a:stretch>
        </xdr:blipFill>
        <xdr:spPr>
          <a:xfrm>
            <a:off x="18260" y="2671"/>
            <a:ext cx="1179" cy="313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2" name="Picture 5"/>
          <xdr:cNvPicPr/>
        </xdr:nvPicPr>
        <xdr:blipFill>
          <a:blip r:embed="rId6"/>
          <a:srcRect l="49860"/>
          <a:stretch>
            <a:fillRect/>
          </a:stretch>
        </xdr:blipFill>
        <xdr:spPr>
          <a:xfrm>
            <a:off x="19586" y="2682"/>
            <a:ext cx="1169" cy="313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13</xdr:col>
      <xdr:colOff>762635</xdr:colOff>
      <xdr:row>18</xdr:row>
      <xdr:rowOff>84455</xdr:rowOff>
    </xdr:from>
    <xdr:to>
      <xdr:col>13</xdr:col>
      <xdr:colOff>1874520</xdr:colOff>
      <xdr:row>18</xdr:row>
      <xdr:rowOff>1964690</xdr:rowOff>
    </xdr:to>
    <xdr:pic>
      <xdr:nvPicPr>
        <xdr:cNvPr id="33" name="Picture 6"/>
        <xdr:cNvPicPr/>
      </xdr:nvPicPr>
      <xdr:blipFill>
        <a:blip r:embed="rId9"/>
        <a:stretch>
          <a:fillRect/>
        </a:stretch>
      </xdr:blipFill>
      <xdr:spPr>
        <a:xfrm>
          <a:off x="23656925" y="21623655"/>
          <a:ext cx="1111885" cy="188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399415</xdr:colOff>
      <xdr:row>19</xdr:row>
      <xdr:rowOff>615950</xdr:rowOff>
    </xdr:from>
    <xdr:to>
      <xdr:col>13</xdr:col>
      <xdr:colOff>1728470</xdr:colOff>
      <xdr:row>19</xdr:row>
      <xdr:rowOff>1079500</xdr:rowOff>
    </xdr:to>
    <xdr:grpSp>
      <xdr:nvGrpSpPr>
        <xdr:cNvPr id="34" name="Group 54"/>
        <xdr:cNvGrpSpPr/>
      </xdr:nvGrpSpPr>
      <xdr:grpSpPr>
        <a:xfrm>
          <a:off x="23293705" y="24314150"/>
          <a:ext cx="1329055" cy="463550"/>
          <a:chOff x="0" y="0"/>
          <a:chExt cx="2948305" cy="1080685"/>
        </a:xfrm>
      </xdr:grpSpPr>
      <xdr:sp>
        <xdr:nvSpPr>
          <xdr:cNvPr id="35" name="Freeform: Shape 55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36" name="Freeform: Shape 56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37" name="Freeform: Shape 57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38" name="Freeform: Shape 58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39" name="Freeform: Shape 59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UST%20JEANS\JUST%20JEANS%20-%20DENIM%20+%20JACKETS\WINTER%2017\BANGLADESH\FIT%20COMMENTS\036374%20-%20BOOTCUT%20Extra%20high%20rise%20full%20length%20(infinity)\036374%20S&amp;F%20BOOTCUT%20Extra%20High%20Rise%20Full%20Length%20Jean%20(infinity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99%20&#38271;&#35044;%20ORIGINALS%20PATCH%20POCKET%20WIDE%20LEG%20FL%20(PAPRIKA)\039399%20&#35746;&#21333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DETAIL SHEET"/>
      <sheetName val="SPEC"/>
      <sheetName val="1ST FIT COMMENTS, CARE"/>
      <sheetName val="2ND FIT COMMENTS, CARE"/>
      <sheetName val="2ND FIT FABRIC,WASH,TRIM"/>
      <sheetName val="PP COMMENTS and CARE "/>
      <sheetName val="PRODUCTION COMMENTS"/>
      <sheetName val="DETAIL_SHEET"/>
      <sheetName val="1ST_FIT_COMMENTS,_CARE"/>
      <sheetName val="2ND_FIT_COMMENTS,_CARE"/>
      <sheetName val="2ND_FIT_FABRIC,WASH,TRIM"/>
      <sheetName val="PP_COMMENTS_and_CARE_"/>
      <sheetName val="PRODUCTION_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唛头明细"/>
      <sheetName val="洗标内容-待确认"/>
      <sheetName val="洗标画稿"/>
      <sheetName val="特辅-待订购"/>
      <sheetName val="拉链-待订购"/>
      <sheetName val="面料预定"/>
      <sheetName val="巴基斯坦"/>
    </sheetNames>
    <sheetDataSet>
      <sheetData sheetId="0"/>
      <sheetData sheetId="1">
        <row r="3">
          <cell r="I3" t="str">
            <v>6码</v>
          </cell>
          <cell r="J3" t="str">
            <v>8码</v>
          </cell>
          <cell r="K3" t="str">
            <v>9码</v>
          </cell>
          <cell r="L3" t="str">
            <v>10码</v>
          </cell>
          <cell r="M3" t="str">
            <v>11码</v>
          </cell>
          <cell r="N3" t="str">
            <v>12码</v>
          </cell>
          <cell r="O3" t="str">
            <v>14码</v>
          </cell>
          <cell r="P3" t="str">
            <v>16码</v>
          </cell>
        </row>
        <row r="23">
          <cell r="I23">
            <v>172</v>
          </cell>
          <cell r="J23">
            <v>389</v>
          </cell>
          <cell r="K23">
            <v>306</v>
          </cell>
          <cell r="L23">
            <v>518</v>
          </cell>
          <cell r="M23">
            <v>433</v>
          </cell>
          <cell r="N23">
            <v>606</v>
          </cell>
          <cell r="O23">
            <v>557</v>
          </cell>
          <cell r="P23">
            <v>282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20"/>
  <sheetViews>
    <sheetView tabSelected="1" zoomScale="40" zoomScaleNormal="40" workbookViewId="0">
      <selection activeCell="A6" sqref="A6:J6"/>
    </sheetView>
  </sheetViews>
  <sheetFormatPr defaultColWidth="8.8" defaultRowHeight="15.6"/>
  <cols>
    <col min="1" max="1" width="29" style="2" customWidth="1"/>
    <col min="2" max="2" width="57.5" style="2" customWidth="1"/>
    <col min="3" max="5" width="20.9" style="2" customWidth="1"/>
    <col min="6" max="10" width="18.25" style="2" customWidth="1"/>
    <col min="11" max="11" width="20.25" style="2" customWidth="1"/>
    <col min="12" max="12" width="18" style="2" customWidth="1"/>
    <col min="13" max="13" width="21.75" style="3" customWidth="1"/>
    <col min="14" max="14" width="35.0916666666667" style="2" customWidth="1"/>
    <col min="15" max="253" width="8.8" style="2"/>
    <col min="254" max="16384" width="8.8" style="4"/>
  </cols>
  <sheetData>
    <row r="1" s="1" customFormat="1" ht="20.4" spans="1:25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M1" s="6"/>
      <c r="IT1" s="7"/>
      <c r="IU1" s="7"/>
      <c r="IV1" s="7"/>
    </row>
    <row r="2" s="2" customFormat="1" ht="171" customHeight="1" spans="1:256">
      <c r="A2" s="8" t="s">
        <v>9</v>
      </c>
      <c r="B2" s="9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9" t="s">
        <v>15</v>
      </c>
      <c r="H2" s="9" t="s">
        <v>16</v>
      </c>
      <c r="I2" s="9"/>
      <c r="M2" s="3"/>
    </row>
    <row r="3" s="2" customFormat="1" spans="1:256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2" t="s">
        <v>22</v>
      </c>
      <c r="G3" s="12" t="s">
        <v>23</v>
      </c>
      <c r="H3" s="12" t="s">
        <v>21</v>
      </c>
      <c r="I3" s="12" t="s">
        <v>24</v>
      </c>
      <c r="M3" s="3"/>
    </row>
    <row r="5" s="1" customFormat="1" ht="89.4" spans="1:256">
      <c r="A5" s="13" t="s">
        <v>25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3"/>
      <c r="O5" s="2"/>
      <c r="P5" s="2"/>
      <c r="Q5" s="2"/>
      <c r="R5" s="2"/>
    </row>
    <row r="6" s="2" customFormat="1" ht="93" customHeight="1" spans="1:256">
      <c r="A6" s="15" t="s">
        <v>26</v>
      </c>
      <c r="B6" s="16" t="s">
        <v>27</v>
      </c>
      <c r="C6" s="17"/>
      <c r="D6" s="17"/>
      <c r="E6" s="18"/>
      <c r="F6" s="19" t="s">
        <v>28</v>
      </c>
      <c r="G6" s="20"/>
      <c r="H6" s="19" t="s">
        <v>29</v>
      </c>
      <c r="I6" s="21"/>
      <c r="J6" s="21"/>
      <c r="K6" s="22"/>
      <c r="L6" s="23"/>
      <c r="M6" s="24"/>
      <c r="N6" s="25"/>
    </row>
    <row r="7" s="2" customFormat="1" ht="45" spans="1:256">
      <c r="A7" s="26" t="s">
        <v>30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</row>
    <row r="8" s="2" customFormat="1" ht="45" spans="1:256">
      <c r="A8" s="29" t="s">
        <v>31</v>
      </c>
      <c r="B8" s="30" t="str">
        <f>[2]数量明细!I3</f>
        <v>6码</v>
      </c>
      <c r="C8" s="30" t="str">
        <f>[2]数量明细!J3</f>
        <v>8码</v>
      </c>
      <c r="D8" s="30" t="str">
        <f>[2]数量明细!K3</f>
        <v>9码</v>
      </c>
      <c r="E8" s="30" t="str">
        <f>[2]数量明细!L3</f>
        <v>10码</v>
      </c>
      <c r="F8" s="30" t="str">
        <f>[2]数量明细!M3</f>
        <v>11码</v>
      </c>
      <c r="G8" s="30" t="str">
        <f>[2]数量明细!N3</f>
        <v>12码</v>
      </c>
      <c r="H8" s="30" t="str">
        <f>[2]数量明细!O3</f>
        <v>14码</v>
      </c>
      <c r="I8" s="30" t="str">
        <f>[2]数量明细!P3</f>
        <v>16码</v>
      </c>
      <c r="J8" s="30" t="s">
        <v>32</v>
      </c>
      <c r="K8" s="31"/>
      <c r="L8" s="31"/>
      <c r="M8" s="32"/>
      <c r="N8" s="31"/>
    </row>
    <row r="9" s="2" customFormat="1" ht="46" customHeight="1" spans="1:256">
      <c r="A9" s="29" t="s">
        <v>33</v>
      </c>
      <c r="B9" s="29">
        <f>[2]数量明细!I23</f>
        <v>172</v>
      </c>
      <c r="C9" s="29">
        <f>[2]数量明细!J23</f>
        <v>389</v>
      </c>
      <c r="D9" s="29">
        <f>[2]数量明细!K23</f>
        <v>306</v>
      </c>
      <c r="E9" s="29">
        <f>[2]数量明细!L23</f>
        <v>518</v>
      </c>
      <c r="F9" s="29">
        <f>[2]数量明细!M23</f>
        <v>433</v>
      </c>
      <c r="G9" s="29">
        <f>[2]数量明细!N23</f>
        <v>606</v>
      </c>
      <c r="H9" s="29">
        <f>[2]数量明细!O23</f>
        <v>557</v>
      </c>
      <c r="I9" s="29">
        <f>[2]数量明细!P23</f>
        <v>282</v>
      </c>
      <c r="J9" s="29">
        <f>SUM(B9:I9)</f>
        <v>3263</v>
      </c>
      <c r="M9" s="3"/>
    </row>
    <row r="10" ht="59" customHeight="1"/>
    <row r="11" s="2" customFormat="1" ht="38" customHeight="1" spans="1:256">
      <c r="A11" s="33" t="s">
        <v>34</v>
      </c>
      <c r="B11" s="33" t="s">
        <v>17</v>
      </c>
      <c r="C11" s="34" t="s">
        <v>35</v>
      </c>
      <c r="D11" s="35"/>
      <c r="E11" s="35"/>
      <c r="F11" s="35"/>
      <c r="G11" s="35"/>
      <c r="H11" s="35"/>
      <c r="I11" s="35"/>
      <c r="J11" s="35"/>
      <c r="K11" s="33" t="s">
        <v>32</v>
      </c>
      <c r="L11" s="33" t="s">
        <v>36</v>
      </c>
      <c r="M11" s="36" t="s">
        <v>37</v>
      </c>
      <c r="N11" s="37" t="s">
        <v>38</v>
      </c>
    </row>
    <row r="12" s="2" customFormat="1" ht="38" customHeight="1" spans="1:256">
      <c r="A12" s="33"/>
      <c r="B12" s="33"/>
      <c r="C12" s="38" t="str">
        <f t="shared" ref="C12:J12" si="0">B8</f>
        <v>6码</v>
      </c>
      <c r="D12" s="38" t="str">
        <f t="shared" si="0"/>
        <v>8码</v>
      </c>
      <c r="E12" s="38" t="str">
        <f t="shared" si="0"/>
        <v>9码</v>
      </c>
      <c r="F12" s="38" t="str">
        <f t="shared" si="0"/>
        <v>10码</v>
      </c>
      <c r="G12" s="38" t="str">
        <f t="shared" si="0"/>
        <v>11码</v>
      </c>
      <c r="H12" s="38" t="str">
        <f t="shared" si="0"/>
        <v>12码</v>
      </c>
      <c r="I12" s="38" t="str">
        <f t="shared" si="0"/>
        <v>14码</v>
      </c>
      <c r="J12" s="38" t="str">
        <f t="shared" si="0"/>
        <v>16码</v>
      </c>
      <c r="K12" s="33"/>
      <c r="L12" s="33"/>
      <c r="M12" s="36"/>
      <c r="N12" s="33"/>
    </row>
    <row r="13" s="2" customFormat="1" ht="170" customHeight="1" spans="1:256">
      <c r="A13" s="39" t="s">
        <v>6</v>
      </c>
      <c r="B13" s="40" t="str">
        <f>D3</f>
        <v>JJW-WL004-EF</v>
      </c>
      <c r="C13" s="41">
        <f>K14</f>
        <v>3295.63</v>
      </c>
      <c r="D13" s="41"/>
      <c r="E13" s="41"/>
      <c r="F13" s="41"/>
      <c r="G13" s="41"/>
      <c r="H13" s="41"/>
      <c r="I13" s="41"/>
      <c r="J13" s="41"/>
      <c r="K13" s="41">
        <f t="shared" ref="K13:K20" si="1">SUM(C13:J13)</f>
        <v>3295.63</v>
      </c>
      <c r="L13" s="41"/>
      <c r="M13" s="36" t="s">
        <v>39</v>
      </c>
      <c r="N13" s="39"/>
    </row>
    <row r="14" s="2" customFormat="1" ht="170" customHeight="1" spans="1:256">
      <c r="A14" s="39" t="s">
        <v>7</v>
      </c>
      <c r="B14" s="40" t="str">
        <f>E3</f>
        <v>JJW-PL001-MF</v>
      </c>
      <c r="C14" s="41">
        <f t="shared" ref="C14:J14" si="2">B9*1.01</f>
        <v>173.72</v>
      </c>
      <c r="D14" s="41">
        <f t="shared" si="2"/>
        <v>392.89</v>
      </c>
      <c r="E14" s="41">
        <f t="shared" si="2"/>
        <v>309.06</v>
      </c>
      <c r="F14" s="41">
        <f t="shared" si="2"/>
        <v>523.18</v>
      </c>
      <c r="G14" s="41">
        <f t="shared" si="2"/>
        <v>437.33</v>
      </c>
      <c r="H14" s="41">
        <f t="shared" si="2"/>
        <v>612.06</v>
      </c>
      <c r="I14" s="41">
        <f t="shared" si="2"/>
        <v>562.57</v>
      </c>
      <c r="J14" s="41">
        <f t="shared" si="2"/>
        <v>284.82</v>
      </c>
      <c r="K14" s="41">
        <f t="shared" si="1"/>
        <v>3295.63</v>
      </c>
      <c r="L14" s="41"/>
      <c r="M14" s="36" t="s">
        <v>39</v>
      </c>
      <c r="N14" s="39"/>
    </row>
    <row r="15" s="2" customFormat="1" ht="170" customHeight="1" spans="1:256">
      <c r="A15" s="39" t="s">
        <v>8</v>
      </c>
      <c r="B15" s="40" t="str">
        <f>F3</f>
        <v>JJW-CL002-MF</v>
      </c>
      <c r="C15" s="41">
        <f>C13</f>
        <v>3295.63</v>
      </c>
      <c r="D15" s="41"/>
      <c r="E15" s="41"/>
      <c r="F15" s="41"/>
      <c r="G15" s="41"/>
      <c r="H15" s="41"/>
      <c r="I15" s="41"/>
      <c r="J15" s="41"/>
      <c r="K15" s="41">
        <f t="shared" si="1"/>
        <v>3295.63</v>
      </c>
      <c r="L15" s="41"/>
      <c r="M15" s="36" t="s">
        <v>40</v>
      </c>
      <c r="N15" s="39" t="str">
        <f>_xlfn.DISPIMG("ID_DE7B7FDFBE9643A7AE31C9F3343CBE7C",1)</f>
        <v>=DISPIMG("ID_DE7B7FDFBE9643A7AE31C9F3343CBE7C",1)</v>
      </c>
    </row>
    <row r="16" s="2" customFormat="1" ht="170" customHeight="1" spans="1:256">
      <c r="A16" s="39" t="s">
        <v>1</v>
      </c>
      <c r="B16" s="40" t="s">
        <v>41</v>
      </c>
      <c r="C16" s="41">
        <f>C13</f>
        <v>3295.63</v>
      </c>
      <c r="D16" s="41"/>
      <c r="E16" s="41"/>
      <c r="F16" s="41"/>
      <c r="G16" s="41"/>
      <c r="H16" s="41"/>
      <c r="I16" s="41"/>
      <c r="J16" s="41"/>
      <c r="K16" s="41">
        <f t="shared" si="1"/>
        <v>3295.63</v>
      </c>
      <c r="L16" s="41"/>
      <c r="M16" s="42" t="s">
        <v>42</v>
      </c>
      <c r="N16" s="39"/>
    </row>
    <row r="17" s="2" customFormat="1" ht="170" customHeight="1" spans="1:14">
      <c r="A17" s="39" t="s">
        <v>2</v>
      </c>
      <c r="B17" s="40" t="s">
        <v>43</v>
      </c>
      <c r="C17" s="41">
        <f>C16</f>
        <v>3295.63</v>
      </c>
      <c r="D17" s="41"/>
      <c r="E17" s="41"/>
      <c r="F17" s="41"/>
      <c r="G17" s="41"/>
      <c r="H17" s="41"/>
      <c r="I17" s="41"/>
      <c r="J17" s="41"/>
      <c r="K17" s="41">
        <f t="shared" si="1"/>
        <v>3295.63</v>
      </c>
      <c r="L17" s="41"/>
      <c r="M17" s="43"/>
      <c r="N17" s="39"/>
    </row>
    <row r="18" s="2" customFormat="1" ht="170" customHeight="1" spans="1:14">
      <c r="A18" s="39" t="s">
        <v>3</v>
      </c>
      <c r="B18" s="40" t="s">
        <v>44</v>
      </c>
      <c r="C18" s="41">
        <f t="shared" ref="C18:J18" si="3">C14</f>
        <v>173.72</v>
      </c>
      <c r="D18" s="41">
        <f t="shared" si="3"/>
        <v>392.89</v>
      </c>
      <c r="E18" s="41">
        <f t="shared" si="3"/>
        <v>309.06</v>
      </c>
      <c r="F18" s="41">
        <f t="shared" si="3"/>
        <v>523.18</v>
      </c>
      <c r="G18" s="41">
        <f t="shared" si="3"/>
        <v>437.33</v>
      </c>
      <c r="H18" s="41">
        <f t="shared" si="3"/>
        <v>612.06</v>
      </c>
      <c r="I18" s="41">
        <f t="shared" si="3"/>
        <v>562.57</v>
      </c>
      <c r="J18" s="41">
        <f t="shared" si="3"/>
        <v>284.82</v>
      </c>
      <c r="K18" s="41">
        <f t="shared" si="1"/>
        <v>3295.63</v>
      </c>
      <c r="L18" s="41"/>
      <c r="M18" s="43"/>
      <c r="N18" s="39"/>
    </row>
    <row r="19" s="2" customFormat="1" ht="170" customHeight="1" spans="1:14">
      <c r="A19" s="39" t="s">
        <v>4</v>
      </c>
      <c r="B19" s="40" t="s">
        <v>45</v>
      </c>
      <c r="C19" s="41">
        <f t="shared" ref="C19:J19" si="4">C18</f>
        <v>173.72</v>
      </c>
      <c r="D19" s="41">
        <f t="shared" si="4"/>
        <v>392.89</v>
      </c>
      <c r="E19" s="41">
        <f t="shared" si="4"/>
        <v>309.06</v>
      </c>
      <c r="F19" s="41">
        <f t="shared" si="4"/>
        <v>523.18</v>
      </c>
      <c r="G19" s="41">
        <f t="shared" si="4"/>
        <v>437.33</v>
      </c>
      <c r="H19" s="41">
        <f t="shared" si="4"/>
        <v>612.06</v>
      </c>
      <c r="I19" s="41">
        <f t="shared" si="4"/>
        <v>562.57</v>
      </c>
      <c r="J19" s="41">
        <f t="shared" si="4"/>
        <v>284.82</v>
      </c>
      <c r="K19" s="41">
        <f t="shared" si="1"/>
        <v>3295.63</v>
      </c>
      <c r="L19" s="41"/>
      <c r="M19" s="44"/>
      <c r="N19" s="39"/>
    </row>
    <row r="20" s="2" customFormat="1" ht="170" customHeight="1" spans="1:14">
      <c r="A20" s="39" t="s">
        <v>5</v>
      </c>
      <c r="B20" s="40" t="s">
        <v>46</v>
      </c>
      <c r="C20" s="41">
        <f>C19</f>
        <v>173.72</v>
      </c>
      <c r="D20" s="41"/>
      <c r="E20" s="41"/>
      <c r="F20" s="41"/>
      <c r="G20" s="41"/>
      <c r="H20" s="41"/>
      <c r="I20" s="41"/>
      <c r="J20" s="41"/>
      <c r="K20" s="41">
        <f t="shared" si="1"/>
        <v>173.72</v>
      </c>
      <c r="L20" s="41"/>
      <c r="M20" s="36" t="s">
        <v>47</v>
      </c>
      <c r="N20" s="39"/>
    </row>
  </sheetData>
  <mergeCells count="20">
    <mergeCell ref="A5:N5"/>
    <mergeCell ref="B6:E6"/>
    <mergeCell ref="F6:G6"/>
    <mergeCell ref="H6:J6"/>
    <mergeCell ref="K6:L6"/>
    <mergeCell ref="M6:N6"/>
    <mergeCell ref="A7:N7"/>
    <mergeCell ref="C11:J11"/>
    <mergeCell ref="C13:J13"/>
    <mergeCell ref="C15:J15"/>
    <mergeCell ref="C16:J16"/>
    <mergeCell ref="C17:J17"/>
    <mergeCell ref="C20:J20"/>
    <mergeCell ref="A11:A12"/>
    <mergeCell ref="B11:B12"/>
    <mergeCell ref="K11:K12"/>
    <mergeCell ref="L11:L12"/>
    <mergeCell ref="M11:M12"/>
    <mergeCell ref="M16:M19"/>
    <mergeCell ref="N11:N12"/>
  </mergeCells>
  <pageMargins left="0.75" right="0.75" top="1" bottom="1" header="0.5" footer="0.5"/>
  <headerFooter/>
  <ignoredErrors>
    <ignoredError sqref="A1:IV4 B5:IV5 A6:J6 O6:IV6 A7:IV15 A16:A17 C16:IV17 A18:IV19 A20 C20:IV2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2025-11-07T11:35:00Z</dcterms:created>
  <dcterms:modified xsi:type="dcterms:W3CDTF">2025-12-11T07:07:16Z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67BCE637FF15474797934BD5C348F1C5_11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