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纸箱" sheetId="2" r:id="rId2"/>
  </sheets>
  <definedNames>
    <definedName name="_xlnm._FilterDatabase" localSheetId="0" hidden="1">'1'!$A$3:$Y$47</definedName>
    <definedName name="_xlnm.Print_Area" localSheetId="0">'1'!$A$1:$Z$47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<sst xmlns="http://schemas.openxmlformats.org/spreadsheetml/2006/main" count="196" uniqueCount="44">
  <si>
    <t>G3492AX款装箱单（预装）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</si>
  <si>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</si>
  <si>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</si>
  <si>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</si>
  <si>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</si>
  <si>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</si>
  <si>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</si>
  <si>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</si>
  <si>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</si>
  <si>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</si>
  <si>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</si>
  <si>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</si>
  <si>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</si>
  <si>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</si>
  <si>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</si>
  <si>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</si>
  <si>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</si>
  <si>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</si>
  <si>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</si>
  <si>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</si>
  <si>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</si>
  <si>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G3492AX</t>
  </si>
  <si>
    <t>ALBANIA</t>
  </si>
  <si>
    <t>AR188 - ANTHRA 灰色</t>
  </si>
  <si>
    <t>_</t>
  </si>
  <si>
    <t>BN468 - BROWN 棕色</t>
  </si>
  <si>
    <t>BOSNIA</t>
  </si>
  <si>
    <t>EGYPT</t>
  </si>
  <si>
    <t>GEORGIA</t>
  </si>
  <si>
    <t>MACEDONIA</t>
  </si>
  <si>
    <t>MOLDOVA</t>
  </si>
  <si>
    <t>MONTENEGRO</t>
  </si>
  <si>
    <t>MOROCCO</t>
  </si>
  <si>
    <t>UKRAINE</t>
  </si>
  <si>
    <t>NORTH IRAQ</t>
  </si>
  <si>
    <t>UZBEKISTAN</t>
  </si>
  <si>
    <t>SERBIA</t>
  </si>
  <si>
    <t>SOUTH IRAQ</t>
  </si>
  <si>
    <t>KAZAKHSTAN</t>
  </si>
  <si>
    <t>TOPTAN-5</t>
  </si>
  <si>
    <t>TOPTAN-7</t>
  </si>
  <si>
    <t>60*40*32</t>
  </si>
  <si>
    <t>60*40*22</t>
  </si>
  <si>
    <t>60*40*12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</si>
</sst>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9">
    <xf numFmtId="0" fontId="0" fillId="0" borderId="0" xfId="0">
      <alignment vertical="center"/>
    </xf>
    <xf numFmtId="1" fontId="1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76" fontId="3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176" fontId="3" fillId="0" borderId="3" xfId="0" applyNumberFormat="1" applyFont="1" applyBorder="1" applyAlignment="1">
      <alignment horizontal="center" vertical="top" wrapText="1"/>
    </xf>
    <xf numFmtId="176" fontId="3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tabSelected="1" view="pageBreakPreview" zoomScale="115" zoomScaleNormal="90" workbookViewId="0">
      <pane ySplit="3" topLeftCell="A4" activePane="bottomLeft" state="frozen"/>
      <selection/>
      <selection pane="bottomLeft" activeCell="R2" sqref="R2:R3"/>
    </sheetView>
  </sheetViews>
  <sheetFormatPr defaultColWidth="7.87272727272727" defaultRowHeight="18.95" customHeight="1"/>
  <cols>
    <col min="1" max="1" width="9.62727272727273" style="4" customWidth="1"/>
    <col min="2" max="2" width="8.5" style="4" customWidth="1"/>
    <col min="3" max="3" width="14.1272727272727" style="4" customWidth="1"/>
    <col min="4" max="4" width="22.3727272727273" style="5" customWidth="1"/>
    <col min="5" max="5" width="7.87272727272727" style="4" customWidth="1"/>
    <col min="6" max="10" width="5.75454545454545" style="4" customWidth="1"/>
    <col min="11" max="11" width="6" style="4" customWidth="1"/>
    <col min="12" max="12" width="4.37272727272727" style="6" customWidth="1"/>
    <col min="13" max="13" width="4.37272727272727" style="4" customWidth="1"/>
    <col min="14" max="14" width="6.8" style="7" customWidth="1"/>
    <col min="15" max="15" width="4.37272727272727" style="4" customWidth="1"/>
    <col min="16" max="16" width="1.5" style="8" customWidth="1"/>
    <col min="17" max="17" width="4.37272727272727" style="4" customWidth="1"/>
    <col min="18" max="18" width="5.87272727272727" style="4" customWidth="1"/>
    <col min="19" max="21" width="3.5" style="4" customWidth="1"/>
    <col min="22" max="22" width="7.87272727272727" style="4" customWidth="1"/>
    <col min="23" max="23" width="7.12727272727273" style="9" customWidth="1"/>
    <col min="24" max="24" width="6.62727272727273" style="9" customWidth="1"/>
    <col min="25" max="25" width="9" style="4"/>
    <col min="26" max="26" width="12.8727272727273" style="4"/>
    <col min="27" max="16384" width="7.87272727272727" style="4"/>
  </cols>
  <sheetData>
    <row r="1" customHeight="1" spans="1:26">
      <c r="A1" s="10" t="s">
        <v>0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3"/>
      <c r="O1" s="11"/>
      <c r="P1" s="14"/>
      <c r="Q1" s="11"/>
      <c r="R1" s="11"/>
      <c r="S1" s="11"/>
      <c r="T1" s="11"/>
      <c r="U1" s="11"/>
      <c r="V1" s="11"/>
      <c r="W1" s="15"/>
      <c r="X1" s="15"/>
      <c r="Y1" s="11"/>
    </row>
    <row r="2" customHeight="1" spans="1:26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18" t="s">
        <v>6</v>
      </c>
      <c r="G2" s="18"/>
      <c r="H2" s="18"/>
      <c r="I2" s="18"/>
      <c r="J2" s="18"/>
      <c r="K2" s="19" t="s">
        <v>7</v>
      </c>
      <c r="L2" s="20" t="s">
        <v>8</v>
      </c>
      <c r="M2" s="19" t="s">
        <v>9</v>
      </c>
      <c r="N2" s="21" t="s">
        <v>10</v>
      </c>
      <c r="O2" s="22" t="s">
        <v>11</v>
      </c>
      <c r="P2" s="23"/>
      <c r="Q2" s="22" t="s">
        <v>11</v>
      </c>
      <c r="R2" s="22" t="s">
        <v>12</v>
      </c>
      <c r="S2" s="22" t="s">
        <v>13</v>
      </c>
      <c r="T2" s="22" t="s">
        <v>14</v>
      </c>
      <c r="U2" s="22" t="s">
        <v>15</v>
      </c>
      <c r="V2" s="24" t="s">
        <v>16</v>
      </c>
      <c r="W2" s="25" t="s">
        <v>17</v>
      </c>
      <c r="X2" s="25" t="s">
        <v>18</v>
      </c>
      <c r="Y2" s="11"/>
    </row>
    <row r="3" s="3" customFormat="1" ht="25.5" customHeight="1" spans="1:26">
      <c r="A3" s="26"/>
      <c r="B3" s="26"/>
      <c r="C3" s="26"/>
      <c r="D3" s="27"/>
      <c r="E3" s="28"/>
      <c r="F3" s="28">
        <v>34</v>
      </c>
      <c r="G3" s="28">
        <v>36</v>
      </c>
      <c r="H3" s="28">
        <v>38</v>
      </c>
      <c r="I3" s="28">
        <v>40</v>
      </c>
      <c r="J3" s="28">
        <v>42</v>
      </c>
      <c r="K3" s="26"/>
      <c r="L3" s="29"/>
      <c r="M3" s="26"/>
      <c r="N3" s="30"/>
      <c r="O3" s="26"/>
      <c r="P3" s="31"/>
      <c r="Q3" s="26"/>
      <c r="R3" s="26"/>
      <c r="S3" s="26"/>
      <c r="T3" s="26"/>
      <c r="U3" s="26"/>
      <c r="V3" s="31" t="s">
        <v>16</v>
      </c>
      <c r="W3" s="32"/>
      <c r="X3" s="32"/>
      <c r="Y3" s="28" t="s">
        <v>19</v>
      </c>
      <c r="Z3" s="33" t="s">
        <v>20</v>
      </c>
    </row>
    <row r="4" customHeight="1" spans="1:26">
      <c r="A4" s="11" t="s">
        <v>21</v>
      </c>
      <c r="B4" s="11">
        <v>1712079</v>
      </c>
      <c r="C4" s="11" t="s">
        <v>22</v>
      </c>
      <c r="D4" s="2" t="s">
        <v>23</v>
      </c>
      <c r="E4" s="34">
        <v>4</v>
      </c>
      <c r="F4" s="35">
        <v>2</v>
      </c>
      <c r="G4" s="35">
        <v>3</v>
      </c>
      <c r="H4" s="35">
        <v>2</v>
      </c>
      <c r="I4" s="35">
        <v>1</v>
      </c>
      <c r="J4" s="35">
        <v>1</v>
      </c>
      <c r="K4" s="36">
        <v>9</v>
      </c>
      <c r="L4" s="37">
        <v>3</v>
      </c>
      <c r="M4" s="11">
        <f t="shared" ref="M4" si="0">SUM(K4*L4)</f>
        <v>27</v>
      </c>
      <c r="N4" s="38">
        <v>1</v>
      </c>
      <c r="O4" s="11">
        <v>1</v>
      </c>
      <c r="P4" s="14" t="s">
        <v>24</v>
      </c>
      <c r="Q4" s="11">
        <f t="shared" ref="Q4" si="1">SUM(O4+N4-1)</f>
        <v>1</v>
      </c>
      <c r="R4" s="11">
        <f t="shared" ref="R4" si="2">SUM(M4*N4)</f>
        <v>27</v>
      </c>
      <c r="S4" s="11">
        <v>60</v>
      </c>
      <c r="T4" s="11">
        <v>40</v>
      </c>
      <c r="U4" s="39">
        <v>32</v>
      </c>
      <c r="V4" s="11">
        <v>5.4</v>
      </c>
      <c r="W4" s="40">
        <f>X4+Z4</f>
        <v>17.5</v>
      </c>
      <c r="X4" s="41">
        <f>V4*L4</f>
        <v>16.2</v>
      </c>
      <c r="Y4" s="42">
        <v>46005</v>
      </c>
      <c r="Z4" s="4">
        <v>1.3</v>
      </c>
    </row>
    <row r="5" customHeight="1" spans="1:26">
      <c r="A5" s="11" t="s">
        <v>21</v>
      </c>
      <c r="B5" s="11">
        <v>1712079</v>
      </c>
      <c r="C5" s="11" t="s">
        <v>22</v>
      </c>
      <c r="D5" s="2" t="s">
        <v>23</v>
      </c>
      <c r="E5" s="43"/>
      <c r="F5" s="35">
        <v>2</v>
      </c>
      <c r="G5" s="35">
        <v>3</v>
      </c>
      <c r="H5" s="35">
        <v>2</v>
      </c>
      <c r="I5" s="35">
        <v>1</v>
      </c>
      <c r="J5" s="35">
        <v>1</v>
      </c>
      <c r="K5" s="36">
        <v>9</v>
      </c>
      <c r="L5" s="44">
        <v>1</v>
      </c>
      <c r="M5" s="11">
        <f t="shared" ref="M5" si="3">SUM(K5*L5)</f>
        <v>9</v>
      </c>
      <c r="N5" s="13">
        <v>1</v>
      </c>
      <c r="O5" s="11">
        <v>2</v>
      </c>
      <c r="P5" s="14" t="s">
        <v>24</v>
      </c>
      <c r="Q5" s="11">
        <f t="shared" ref="Q5:Q44" si="4">SUM(O5+N5-1)</f>
        <v>2</v>
      </c>
      <c r="R5" s="11">
        <f t="shared" ref="R5" si="5">SUM(M5*N5)</f>
        <v>9</v>
      </c>
      <c r="S5" s="11">
        <v>60</v>
      </c>
      <c r="T5" s="11">
        <v>40</v>
      </c>
      <c r="U5" s="37">
        <v>12</v>
      </c>
      <c r="V5" s="11">
        <v>5.4</v>
      </c>
      <c r="W5" s="40">
        <f>X5+Z5</f>
        <v>6.7</v>
      </c>
      <c r="X5" s="41">
        <f>V5*L5</f>
        <v>5.4</v>
      </c>
      <c r="Y5" s="42">
        <v>46005</v>
      </c>
      <c r="Z5" s="4">
        <v>1.3</v>
      </c>
    </row>
    <row r="6" customHeight="1" spans="1:26">
      <c r="A6" s="11" t="s">
        <v>21</v>
      </c>
      <c r="B6" s="11">
        <v>1712079</v>
      </c>
      <c r="C6" s="11" t="s">
        <v>22</v>
      </c>
      <c r="D6" s="1" t="s">
        <v>25</v>
      </c>
      <c r="E6" s="34">
        <v>4</v>
      </c>
      <c r="F6" s="35">
        <v>2</v>
      </c>
      <c r="G6" s="35">
        <v>3</v>
      </c>
      <c r="H6" s="35">
        <v>2</v>
      </c>
      <c r="I6" s="35">
        <v>1</v>
      </c>
      <c r="J6" s="35">
        <v>1</v>
      </c>
      <c r="K6" s="36">
        <v>9</v>
      </c>
      <c r="L6" s="37">
        <v>3</v>
      </c>
      <c r="M6" s="11">
        <f t="shared" ref="M6" si="6">SUM(K6*L6)</f>
        <v>27</v>
      </c>
      <c r="N6" s="13">
        <v>1</v>
      </c>
      <c r="O6" s="11">
        <v>1</v>
      </c>
      <c r="P6" s="14" t="s">
        <v>24</v>
      </c>
      <c r="Q6" s="11">
        <f t="shared" ref="Q6" si="7">SUM(O6+N6-1)</f>
        <v>1</v>
      </c>
      <c r="R6" s="11">
        <f t="shared" ref="R6" si="8">SUM(M6*N6)</f>
        <v>27</v>
      </c>
      <c r="S6" s="11">
        <v>60</v>
      </c>
      <c r="T6" s="11">
        <v>40</v>
      </c>
      <c r="U6" s="39">
        <v>32</v>
      </c>
      <c r="V6" s="11">
        <v>5.4</v>
      </c>
      <c r="W6" s="40">
        <f t="shared" ref="W6" si="9">X6+Z6</f>
        <v>17.5</v>
      </c>
      <c r="X6" s="41">
        <f t="shared" ref="X6" si="10">V6*L6</f>
        <v>16.2</v>
      </c>
      <c r="Y6" s="42">
        <v>46005</v>
      </c>
      <c r="Z6" s="4">
        <v>1.3</v>
      </c>
    </row>
    <row r="7" customHeight="1" spans="1:26">
      <c r="A7" s="11" t="s">
        <v>21</v>
      </c>
      <c r="B7" s="11">
        <v>1712079</v>
      </c>
      <c r="C7" s="11" t="s">
        <v>22</v>
      </c>
      <c r="D7" s="1" t="s">
        <v>25</v>
      </c>
      <c r="E7" s="43"/>
      <c r="F7" s="35">
        <v>2</v>
      </c>
      <c r="G7" s="35">
        <v>3</v>
      </c>
      <c r="H7" s="35">
        <v>2</v>
      </c>
      <c r="I7" s="35">
        <v>1</v>
      </c>
      <c r="J7" s="35">
        <v>1</v>
      </c>
      <c r="K7" s="36">
        <v>9</v>
      </c>
      <c r="L7" s="44">
        <v>1</v>
      </c>
      <c r="M7" s="11">
        <f t="shared" ref="M7" si="11">SUM(K7*L7)</f>
        <v>9</v>
      </c>
      <c r="N7" s="13">
        <v>1</v>
      </c>
      <c r="O7" s="11">
        <v>2</v>
      </c>
      <c r="P7" s="14" t="s">
        <v>24</v>
      </c>
      <c r="Q7" s="11">
        <f t="shared" si="4"/>
        <v>2</v>
      </c>
      <c r="R7" s="11">
        <f t="shared" ref="R7" si="12">SUM(M7*N7)</f>
        <v>9</v>
      </c>
      <c r="S7" s="11">
        <v>60</v>
      </c>
      <c r="T7" s="11">
        <v>40</v>
      </c>
      <c r="U7" s="37">
        <v>12</v>
      </c>
      <c r="V7" s="11">
        <v>5.4</v>
      </c>
      <c r="W7" s="40">
        <f t="shared" ref="W7:W45" si="13">X7+Z7</f>
        <v>6.7</v>
      </c>
      <c r="X7" s="41">
        <f t="shared" ref="X7:X45" si="14">V7*L7</f>
        <v>5.4</v>
      </c>
      <c r="Y7" s="42">
        <v>46005</v>
      </c>
      <c r="Z7" s="4">
        <v>1.3</v>
      </c>
    </row>
    <row r="8" customHeight="1" spans="1:26">
      <c r="A8" s="11" t="s">
        <v>21</v>
      </c>
      <c r="B8" s="11">
        <v>1712078</v>
      </c>
      <c r="C8" s="11" t="s">
        <v>26</v>
      </c>
      <c r="D8" s="1" t="s">
        <v>23</v>
      </c>
      <c r="E8" s="35">
        <v>3</v>
      </c>
      <c r="F8" s="35">
        <v>2</v>
      </c>
      <c r="G8" s="35">
        <v>3</v>
      </c>
      <c r="H8" s="35">
        <v>2</v>
      </c>
      <c r="I8" s="35">
        <v>1</v>
      </c>
      <c r="J8" s="35">
        <v>1</v>
      </c>
      <c r="K8" s="36">
        <v>9</v>
      </c>
      <c r="L8" s="37">
        <v>3</v>
      </c>
      <c r="M8" s="11">
        <f t="shared" ref="M8:M36" si="15">SUM(K8*L8)</f>
        <v>27</v>
      </c>
      <c r="N8" s="13">
        <v>1</v>
      </c>
      <c r="O8" s="11">
        <v>1</v>
      </c>
      <c r="P8" s="14" t="s">
        <v>24</v>
      </c>
      <c r="Q8" s="11">
        <f t="shared" si="4"/>
        <v>1</v>
      </c>
      <c r="R8" s="11">
        <f t="shared" ref="R8:R36" si="16">SUM(M8*N8)</f>
        <v>27</v>
      </c>
      <c r="S8" s="11">
        <v>60</v>
      </c>
      <c r="T8" s="11">
        <v>40</v>
      </c>
      <c r="U8" s="39">
        <v>32</v>
      </c>
      <c r="V8" s="11">
        <v>5.4</v>
      </c>
      <c r="W8" s="40">
        <f t="shared" si="13"/>
        <v>17.5</v>
      </c>
      <c r="X8" s="41">
        <f t="shared" si="14"/>
        <v>16.2</v>
      </c>
      <c r="Y8" s="42">
        <v>46005</v>
      </c>
      <c r="Z8" s="4">
        <v>1.3</v>
      </c>
    </row>
    <row r="9" customHeight="1" spans="1:26">
      <c r="A9" s="11" t="s">
        <v>21</v>
      </c>
      <c r="B9" s="11">
        <v>1712078</v>
      </c>
      <c r="C9" s="11" t="s">
        <v>26</v>
      </c>
      <c r="D9" s="1" t="s">
        <v>25</v>
      </c>
      <c r="E9" s="35">
        <v>3</v>
      </c>
      <c r="F9" s="35">
        <v>2</v>
      </c>
      <c r="G9" s="35">
        <v>3</v>
      </c>
      <c r="H9" s="35">
        <v>2</v>
      </c>
      <c r="I9" s="35">
        <v>1</v>
      </c>
      <c r="J9" s="35">
        <v>1</v>
      </c>
      <c r="K9" s="36">
        <v>9</v>
      </c>
      <c r="L9" s="37">
        <v>3</v>
      </c>
      <c r="M9" s="11">
        <f t="shared" si="15"/>
        <v>27</v>
      </c>
      <c r="N9" s="13">
        <v>1</v>
      </c>
      <c r="O9" s="11">
        <v>1</v>
      </c>
      <c r="P9" s="14" t="s">
        <v>24</v>
      </c>
      <c r="Q9" s="11">
        <f t="shared" si="4"/>
        <v>1</v>
      </c>
      <c r="R9" s="11">
        <f t="shared" si="16"/>
        <v>27</v>
      </c>
      <c r="S9" s="11">
        <v>60</v>
      </c>
      <c r="T9" s="11">
        <v>40</v>
      </c>
      <c r="U9" s="39">
        <v>32</v>
      </c>
      <c r="V9" s="11">
        <v>5.4</v>
      </c>
      <c r="W9" s="40">
        <f t="shared" si="13"/>
        <v>17.5</v>
      </c>
      <c r="X9" s="41">
        <f t="shared" si="14"/>
        <v>16.2</v>
      </c>
      <c r="Y9" s="42">
        <v>46005</v>
      </c>
      <c r="Z9" s="4">
        <v>1.3</v>
      </c>
    </row>
    <row r="10" customHeight="1" spans="1:26">
      <c r="A10" s="11" t="s">
        <v>21</v>
      </c>
      <c r="B10" s="11">
        <v>1712077</v>
      </c>
      <c r="C10" s="11" t="s">
        <v>27</v>
      </c>
      <c r="D10" s="1" t="s">
        <v>23</v>
      </c>
      <c r="E10" s="35">
        <v>9</v>
      </c>
      <c r="F10" s="35">
        <v>2</v>
      </c>
      <c r="G10" s="35">
        <v>3</v>
      </c>
      <c r="H10" s="35">
        <v>2</v>
      </c>
      <c r="I10" s="35">
        <v>1</v>
      </c>
      <c r="J10" s="35">
        <v>1</v>
      </c>
      <c r="K10" s="36">
        <v>9</v>
      </c>
      <c r="L10" s="37">
        <v>3</v>
      </c>
      <c r="M10" s="11">
        <f t="shared" ref="M10" si="17">SUM(K10*L10)</f>
        <v>27</v>
      </c>
      <c r="N10" s="13">
        <v>3</v>
      </c>
      <c r="O10" s="11">
        <v>1</v>
      </c>
      <c r="P10" s="14" t="s">
        <v>24</v>
      </c>
      <c r="Q10" s="11">
        <f t="shared" si="4"/>
        <v>3</v>
      </c>
      <c r="R10" s="11">
        <f t="shared" ref="R10" si="18">SUM(M10*N10)</f>
        <v>81</v>
      </c>
      <c r="S10" s="11">
        <v>60</v>
      </c>
      <c r="T10" s="11">
        <v>40</v>
      </c>
      <c r="U10" s="39">
        <v>32</v>
      </c>
      <c r="V10" s="11">
        <v>5.4</v>
      </c>
      <c r="W10" s="40">
        <f t="shared" si="13"/>
        <v>17.5</v>
      </c>
      <c r="X10" s="41">
        <f t="shared" si="14"/>
        <v>16.2</v>
      </c>
      <c r="Y10" s="42">
        <v>46005</v>
      </c>
      <c r="Z10" s="4">
        <v>1.3</v>
      </c>
    </row>
    <row r="11" customHeight="1" spans="1:26">
      <c r="A11" s="11" t="s">
        <v>21</v>
      </c>
      <c r="B11" s="11">
        <v>1712077</v>
      </c>
      <c r="C11" s="11" t="s">
        <v>27</v>
      </c>
      <c r="D11" s="1" t="s">
        <v>25</v>
      </c>
      <c r="E11" s="35">
        <v>9</v>
      </c>
      <c r="F11" s="35">
        <v>2</v>
      </c>
      <c r="G11" s="35">
        <v>3</v>
      </c>
      <c r="H11" s="35">
        <v>2</v>
      </c>
      <c r="I11" s="35">
        <v>1</v>
      </c>
      <c r="J11" s="35">
        <v>1</v>
      </c>
      <c r="K11" s="36">
        <v>9</v>
      </c>
      <c r="L11" s="37">
        <v>3</v>
      </c>
      <c r="M11" s="11">
        <f t="shared" si="15"/>
        <v>27</v>
      </c>
      <c r="N11" s="13">
        <v>3</v>
      </c>
      <c r="O11" s="11">
        <v>1</v>
      </c>
      <c r="P11" s="14" t="s">
        <v>24</v>
      </c>
      <c r="Q11" s="11">
        <f t="shared" si="4"/>
        <v>3</v>
      </c>
      <c r="R11" s="11">
        <f t="shared" si="16"/>
        <v>81</v>
      </c>
      <c r="S11" s="11">
        <v>60</v>
      </c>
      <c r="T11" s="11">
        <v>40</v>
      </c>
      <c r="U11" s="39">
        <v>32</v>
      </c>
      <c r="V11" s="11">
        <v>5.4</v>
      </c>
      <c r="W11" s="40">
        <f t="shared" si="13"/>
        <v>17.5</v>
      </c>
      <c r="X11" s="41">
        <f t="shared" si="14"/>
        <v>16.2</v>
      </c>
      <c r="Y11" s="42">
        <v>46005</v>
      </c>
      <c r="Z11" s="4">
        <v>1.3</v>
      </c>
    </row>
    <row r="12" customHeight="1" spans="1:26">
      <c r="A12" s="11" t="s">
        <v>21</v>
      </c>
      <c r="B12" s="11">
        <v>1712076</v>
      </c>
      <c r="C12" s="11" t="s">
        <v>28</v>
      </c>
      <c r="D12" s="1" t="s">
        <v>23</v>
      </c>
      <c r="E12" s="34">
        <v>5</v>
      </c>
      <c r="F12" s="35">
        <v>2</v>
      </c>
      <c r="G12" s="35">
        <v>3</v>
      </c>
      <c r="H12" s="35">
        <v>2</v>
      </c>
      <c r="I12" s="35">
        <v>1</v>
      </c>
      <c r="J12" s="35">
        <v>1</v>
      </c>
      <c r="K12" s="36">
        <v>9</v>
      </c>
      <c r="L12" s="37">
        <v>3</v>
      </c>
      <c r="M12" s="11">
        <f t="shared" si="15"/>
        <v>27</v>
      </c>
      <c r="N12" s="13">
        <v>1</v>
      </c>
      <c r="O12" s="11">
        <v>1</v>
      </c>
      <c r="P12" s="14" t="s">
        <v>24</v>
      </c>
      <c r="Q12" s="11">
        <f t="shared" ref="Q12" si="19">SUM(O12+N12-1)</f>
        <v>1</v>
      </c>
      <c r="R12" s="11">
        <f t="shared" si="16"/>
        <v>27</v>
      </c>
      <c r="S12" s="11">
        <v>60</v>
      </c>
      <c r="T12" s="11">
        <v>40</v>
      </c>
      <c r="U12" s="39">
        <v>32</v>
      </c>
      <c r="V12" s="11">
        <v>5.4</v>
      </c>
      <c r="W12" s="40">
        <f t="shared" ref="W12" si="20">X12+Z12</f>
        <v>17.5</v>
      </c>
      <c r="X12" s="41">
        <f t="shared" ref="X12" si="21">V12*L12</f>
        <v>16.2</v>
      </c>
      <c r="Y12" s="42">
        <v>46005</v>
      </c>
      <c r="Z12" s="4">
        <v>1.3</v>
      </c>
    </row>
    <row r="13" customHeight="1" spans="1:26">
      <c r="A13" s="11" t="s">
        <v>21</v>
      </c>
      <c r="B13" s="11">
        <v>1712076</v>
      </c>
      <c r="C13" s="11" t="s">
        <v>28</v>
      </c>
      <c r="D13" s="1" t="s">
        <v>23</v>
      </c>
      <c r="E13" s="43"/>
      <c r="F13" s="35">
        <v>2</v>
      </c>
      <c r="G13" s="35">
        <v>3</v>
      </c>
      <c r="H13" s="35">
        <v>2</v>
      </c>
      <c r="I13" s="35">
        <v>1</v>
      </c>
      <c r="J13" s="35">
        <v>1</v>
      </c>
      <c r="K13" s="36">
        <v>9</v>
      </c>
      <c r="L13" s="37">
        <v>2</v>
      </c>
      <c r="M13" s="11">
        <f t="shared" ref="M13:M14" si="22">SUM(K13*L13)</f>
        <v>18</v>
      </c>
      <c r="N13" s="13">
        <v>1</v>
      </c>
      <c r="O13" s="11">
        <v>2</v>
      </c>
      <c r="P13" s="14" t="s">
        <v>24</v>
      </c>
      <c r="Q13" s="11">
        <f t="shared" si="4"/>
        <v>2</v>
      </c>
      <c r="R13" s="11">
        <f t="shared" ref="R13:R14" si="23">SUM(M13*N13)</f>
        <v>18</v>
      </c>
      <c r="S13" s="11">
        <v>60</v>
      </c>
      <c r="T13" s="11">
        <v>40</v>
      </c>
      <c r="U13" s="45">
        <v>22</v>
      </c>
      <c r="V13" s="11">
        <v>5.4</v>
      </c>
      <c r="W13" s="40">
        <f t="shared" si="13"/>
        <v>12.1</v>
      </c>
      <c r="X13" s="41">
        <f t="shared" si="14"/>
        <v>10.8</v>
      </c>
      <c r="Y13" s="42">
        <v>46005</v>
      </c>
      <c r="Z13" s="4">
        <v>1.3</v>
      </c>
    </row>
    <row r="14" customHeight="1" spans="1:26">
      <c r="A14" s="11" t="s">
        <v>21</v>
      </c>
      <c r="B14" s="11">
        <v>1712076</v>
      </c>
      <c r="C14" s="11" t="s">
        <v>28</v>
      </c>
      <c r="D14" s="1" t="s">
        <v>25</v>
      </c>
      <c r="E14" s="34">
        <v>5</v>
      </c>
      <c r="F14" s="35">
        <v>2</v>
      </c>
      <c r="G14" s="35">
        <v>3</v>
      </c>
      <c r="H14" s="35">
        <v>2</v>
      </c>
      <c r="I14" s="35">
        <v>1</v>
      </c>
      <c r="J14" s="35">
        <v>1</v>
      </c>
      <c r="K14" s="36">
        <v>9</v>
      </c>
      <c r="L14" s="37">
        <v>3</v>
      </c>
      <c r="M14" s="11">
        <f t="shared" si="22"/>
        <v>27</v>
      </c>
      <c r="N14" s="13">
        <v>1</v>
      </c>
      <c r="O14" s="11">
        <v>1</v>
      </c>
      <c r="P14" s="14" t="s">
        <v>24</v>
      </c>
      <c r="Q14" s="11">
        <f t="shared" ref="Q14" si="24">SUM(O14+N14-1)</f>
        <v>1</v>
      </c>
      <c r="R14" s="11">
        <f t="shared" si="23"/>
        <v>27</v>
      </c>
      <c r="S14" s="11">
        <v>60</v>
      </c>
      <c r="T14" s="11">
        <v>40</v>
      </c>
      <c r="U14" s="39">
        <v>32</v>
      </c>
      <c r="V14" s="11">
        <v>5.4</v>
      </c>
      <c r="W14" s="40">
        <f t="shared" ref="W14" si="25">X14+Z14</f>
        <v>17.5</v>
      </c>
      <c r="X14" s="41">
        <f t="shared" ref="X14" si="26">V14*L14</f>
        <v>16.2</v>
      </c>
      <c r="Y14" s="42">
        <v>46005</v>
      </c>
      <c r="Z14" s="4">
        <v>1.3</v>
      </c>
    </row>
    <row r="15" customHeight="1" spans="1:26">
      <c r="A15" s="11" t="s">
        <v>21</v>
      </c>
      <c r="B15" s="11">
        <v>1712076</v>
      </c>
      <c r="C15" s="11" t="s">
        <v>28</v>
      </c>
      <c r="D15" s="1" t="s">
        <v>25</v>
      </c>
      <c r="E15" s="43"/>
      <c r="F15" s="35">
        <v>2</v>
      </c>
      <c r="G15" s="35">
        <v>3</v>
      </c>
      <c r="H15" s="35">
        <v>2</v>
      </c>
      <c r="I15" s="35">
        <v>1</v>
      </c>
      <c r="J15" s="35">
        <v>1</v>
      </c>
      <c r="K15" s="36">
        <v>9</v>
      </c>
      <c r="L15" s="37">
        <v>2</v>
      </c>
      <c r="M15" s="11">
        <f t="shared" si="15"/>
        <v>18</v>
      </c>
      <c r="N15" s="13">
        <v>1</v>
      </c>
      <c r="O15" s="11">
        <v>2</v>
      </c>
      <c r="P15" s="14" t="s">
        <v>24</v>
      </c>
      <c r="Q15" s="11">
        <f t="shared" si="4"/>
        <v>2</v>
      </c>
      <c r="R15" s="11">
        <f t="shared" si="16"/>
        <v>18</v>
      </c>
      <c r="S15" s="11">
        <v>60</v>
      </c>
      <c r="T15" s="11">
        <v>40</v>
      </c>
      <c r="U15" s="45">
        <v>22</v>
      </c>
      <c r="V15" s="11">
        <v>5.4</v>
      </c>
      <c r="W15" s="40">
        <f t="shared" si="13"/>
        <v>12.1</v>
      </c>
      <c r="X15" s="41">
        <f t="shared" si="14"/>
        <v>10.8</v>
      </c>
      <c r="Y15" s="42">
        <v>46005</v>
      </c>
      <c r="Z15" s="4">
        <v>1.3</v>
      </c>
    </row>
    <row r="16" customHeight="1" spans="1:26">
      <c r="A16" s="11" t="s">
        <v>21</v>
      </c>
      <c r="B16" s="11">
        <v>1712075</v>
      </c>
      <c r="C16" s="11" t="s">
        <v>29</v>
      </c>
      <c r="D16" s="1" t="s">
        <v>23</v>
      </c>
      <c r="E16" s="35">
        <v>2</v>
      </c>
      <c r="F16" s="35">
        <v>2</v>
      </c>
      <c r="G16" s="35">
        <v>3</v>
      </c>
      <c r="H16" s="35">
        <v>2</v>
      </c>
      <c r="I16" s="35">
        <v>1</v>
      </c>
      <c r="J16" s="35">
        <v>1</v>
      </c>
      <c r="K16" s="36">
        <v>9</v>
      </c>
      <c r="L16" s="37">
        <v>2</v>
      </c>
      <c r="M16" s="11">
        <f t="shared" si="15"/>
        <v>18</v>
      </c>
      <c r="N16" s="13">
        <v>1</v>
      </c>
      <c r="O16" s="11">
        <v>1</v>
      </c>
      <c r="P16" s="14" t="s">
        <v>24</v>
      </c>
      <c r="Q16" s="11">
        <f t="shared" si="4"/>
        <v>1</v>
      </c>
      <c r="R16" s="11">
        <f t="shared" si="16"/>
        <v>18</v>
      </c>
      <c r="S16" s="11">
        <v>60</v>
      </c>
      <c r="T16" s="11">
        <v>40</v>
      </c>
      <c r="U16" s="45">
        <v>22</v>
      </c>
      <c r="V16" s="11">
        <v>5.4</v>
      </c>
      <c r="W16" s="40">
        <f t="shared" si="13"/>
        <v>12.1</v>
      </c>
      <c r="X16" s="41">
        <f t="shared" si="14"/>
        <v>10.8</v>
      </c>
      <c r="Y16" s="42">
        <v>46005</v>
      </c>
      <c r="Z16" s="4">
        <v>1.3</v>
      </c>
    </row>
    <row r="17" customHeight="1" spans="1:26">
      <c r="A17" s="11" t="s">
        <v>21</v>
      </c>
      <c r="B17" s="11">
        <v>1712075</v>
      </c>
      <c r="C17" s="11" t="s">
        <v>29</v>
      </c>
      <c r="D17" s="1" t="s">
        <v>25</v>
      </c>
      <c r="E17" s="35">
        <v>2</v>
      </c>
      <c r="F17" s="35">
        <v>2</v>
      </c>
      <c r="G17" s="35">
        <v>3</v>
      </c>
      <c r="H17" s="35">
        <v>2</v>
      </c>
      <c r="I17" s="35">
        <v>1</v>
      </c>
      <c r="J17" s="35">
        <v>1</v>
      </c>
      <c r="K17" s="36">
        <v>9</v>
      </c>
      <c r="L17" s="37">
        <v>2</v>
      </c>
      <c r="M17" s="11">
        <f t="shared" si="15"/>
        <v>18</v>
      </c>
      <c r="N17" s="13">
        <v>1</v>
      </c>
      <c r="O17" s="11">
        <v>1</v>
      </c>
      <c r="P17" s="14" t="s">
        <v>24</v>
      </c>
      <c r="Q17" s="11">
        <f t="shared" ref="Q17:Q18" si="27">SUM(O17+N17-1)</f>
        <v>1</v>
      </c>
      <c r="R17" s="11">
        <f t="shared" si="16"/>
        <v>18</v>
      </c>
      <c r="S17" s="11">
        <v>60</v>
      </c>
      <c r="T17" s="11">
        <v>40</v>
      </c>
      <c r="U17" s="45">
        <v>22</v>
      </c>
      <c r="V17" s="11">
        <v>5.4</v>
      </c>
      <c r="W17" s="40">
        <f t="shared" si="13"/>
        <v>12.1</v>
      </c>
      <c r="X17" s="41">
        <f t="shared" si="14"/>
        <v>10.8</v>
      </c>
      <c r="Y17" s="42">
        <v>46005</v>
      </c>
      <c r="Z17" s="4">
        <v>1.3</v>
      </c>
    </row>
    <row r="18" customHeight="1" spans="1:26">
      <c r="A18" s="11" t="s">
        <v>21</v>
      </c>
      <c r="B18" s="11">
        <v>1712074</v>
      </c>
      <c r="C18" s="11" t="s">
        <v>30</v>
      </c>
      <c r="D18" s="1" t="s">
        <v>23</v>
      </c>
      <c r="E18" s="34">
        <v>8</v>
      </c>
      <c r="F18" s="35">
        <v>2</v>
      </c>
      <c r="G18" s="35">
        <v>3</v>
      </c>
      <c r="H18" s="35">
        <v>2</v>
      </c>
      <c r="I18" s="35">
        <v>1</v>
      </c>
      <c r="J18" s="35">
        <v>1</v>
      </c>
      <c r="K18" s="36">
        <v>9</v>
      </c>
      <c r="L18" s="37">
        <v>3</v>
      </c>
      <c r="M18" s="11">
        <f t="shared" ref="M18" si="28">SUM(K18*L18)</f>
        <v>27</v>
      </c>
      <c r="N18" s="13">
        <v>2</v>
      </c>
      <c r="O18" s="11">
        <v>1</v>
      </c>
      <c r="P18" s="14" t="s">
        <v>24</v>
      </c>
      <c r="Q18" s="11">
        <f t="shared" si="27"/>
        <v>2</v>
      </c>
      <c r="R18" s="11">
        <f t="shared" si="16"/>
        <v>54</v>
      </c>
      <c r="S18" s="11">
        <v>60</v>
      </c>
      <c r="T18" s="11">
        <v>40</v>
      </c>
      <c r="U18" s="39">
        <v>32</v>
      </c>
      <c r="V18" s="11">
        <v>5.4</v>
      </c>
      <c r="W18" s="40">
        <f t="shared" ref="W18" si="29">X18+Z18</f>
        <v>17.5</v>
      </c>
      <c r="X18" s="41">
        <f t="shared" ref="X18" si="30">V18*L18</f>
        <v>16.2</v>
      </c>
      <c r="Y18" s="42">
        <v>46005</v>
      </c>
      <c r="Z18" s="4">
        <v>1.3</v>
      </c>
    </row>
    <row r="19" customHeight="1" spans="1:26">
      <c r="A19" s="11" t="s">
        <v>21</v>
      </c>
      <c r="B19" s="11">
        <v>1712074</v>
      </c>
      <c r="C19" s="11" t="s">
        <v>30</v>
      </c>
      <c r="D19" s="1" t="s">
        <v>23</v>
      </c>
      <c r="E19" s="43"/>
      <c r="F19" s="35">
        <v>2</v>
      </c>
      <c r="G19" s="35">
        <v>3</v>
      </c>
      <c r="H19" s="35">
        <v>2</v>
      </c>
      <c r="I19" s="35">
        <v>1</v>
      </c>
      <c r="J19" s="35">
        <v>1</v>
      </c>
      <c r="K19" s="36">
        <v>9</v>
      </c>
      <c r="L19" s="37">
        <v>2</v>
      </c>
      <c r="M19" s="11">
        <f t="shared" ref="M19:M21" si="31">SUM(K19*L19)</f>
        <v>18</v>
      </c>
      <c r="N19" s="13">
        <v>1</v>
      </c>
      <c r="O19" s="11">
        <v>3</v>
      </c>
      <c r="P19" s="14" t="s">
        <v>24</v>
      </c>
      <c r="Q19" s="11">
        <f t="shared" si="4"/>
        <v>3</v>
      </c>
      <c r="R19" s="11">
        <f t="shared" ref="R19:R21" si="32">SUM(M19*N19)</f>
        <v>18</v>
      </c>
      <c r="S19" s="11">
        <v>60</v>
      </c>
      <c r="T19" s="11">
        <v>40</v>
      </c>
      <c r="U19" s="45">
        <v>22</v>
      </c>
      <c r="V19" s="11">
        <v>5.4</v>
      </c>
      <c r="W19" s="40">
        <f t="shared" si="13"/>
        <v>12.1</v>
      </c>
      <c r="X19" s="41">
        <f t="shared" si="14"/>
        <v>10.8</v>
      </c>
      <c r="Y19" s="42">
        <v>46005</v>
      </c>
      <c r="Z19" s="4">
        <v>1.3</v>
      </c>
    </row>
    <row r="20" customHeight="1" spans="1:26">
      <c r="A20" s="11" t="s">
        <v>21</v>
      </c>
      <c r="B20" s="11">
        <v>1712074</v>
      </c>
      <c r="C20" s="11" t="s">
        <v>30</v>
      </c>
      <c r="D20" s="1" t="s">
        <v>25</v>
      </c>
      <c r="E20" s="34">
        <v>8</v>
      </c>
      <c r="F20" s="35">
        <v>2</v>
      </c>
      <c r="G20" s="35">
        <v>3</v>
      </c>
      <c r="H20" s="35">
        <v>2</v>
      </c>
      <c r="I20" s="35">
        <v>1</v>
      </c>
      <c r="J20" s="35">
        <v>1</v>
      </c>
      <c r="K20" s="36">
        <v>9</v>
      </c>
      <c r="L20" s="37">
        <v>3</v>
      </c>
      <c r="M20" s="11">
        <f t="shared" ref="M20" si="33">SUM(K20*L20)</f>
        <v>27</v>
      </c>
      <c r="N20" s="13">
        <v>2</v>
      </c>
      <c r="O20" s="11">
        <v>1</v>
      </c>
      <c r="P20" s="14" t="s">
        <v>24</v>
      </c>
      <c r="Q20" s="11">
        <f t="shared" si="4"/>
        <v>2</v>
      </c>
      <c r="R20" s="11">
        <f t="shared" ref="R20" si="34">SUM(M20*N20)</f>
        <v>54</v>
      </c>
      <c r="S20" s="11">
        <v>60</v>
      </c>
      <c r="T20" s="11">
        <v>40</v>
      </c>
      <c r="U20" s="39">
        <v>32</v>
      </c>
      <c r="V20" s="11">
        <v>5.4</v>
      </c>
      <c r="W20" s="40">
        <f t="shared" ref="W20" si="35">X20+Z20</f>
        <v>17.5</v>
      </c>
      <c r="X20" s="41">
        <f t="shared" ref="X20" si="36">V20*L20</f>
        <v>16.2</v>
      </c>
      <c r="Y20" s="42">
        <v>46005</v>
      </c>
      <c r="Z20" s="4">
        <v>1.3</v>
      </c>
    </row>
    <row r="21" customHeight="1" spans="1:26">
      <c r="A21" s="11" t="s">
        <v>21</v>
      </c>
      <c r="B21" s="11">
        <v>1712074</v>
      </c>
      <c r="C21" s="11" t="s">
        <v>30</v>
      </c>
      <c r="D21" s="1" t="s">
        <v>25</v>
      </c>
      <c r="E21" s="43"/>
      <c r="F21" s="35">
        <v>2</v>
      </c>
      <c r="G21" s="35">
        <v>3</v>
      </c>
      <c r="H21" s="35">
        <v>2</v>
      </c>
      <c r="I21" s="35">
        <v>1</v>
      </c>
      <c r="J21" s="35">
        <v>1</v>
      </c>
      <c r="K21" s="36">
        <v>9</v>
      </c>
      <c r="L21" s="37">
        <v>2</v>
      </c>
      <c r="M21" s="11">
        <f t="shared" si="31"/>
        <v>18</v>
      </c>
      <c r="N21" s="13">
        <v>1</v>
      </c>
      <c r="O21" s="11">
        <v>3</v>
      </c>
      <c r="P21" s="14" t="s">
        <v>24</v>
      </c>
      <c r="Q21" s="11">
        <f t="shared" ref="Q21" si="37">SUM(O21+N21-1)</f>
        <v>3</v>
      </c>
      <c r="R21" s="11">
        <f t="shared" si="32"/>
        <v>18</v>
      </c>
      <c r="S21" s="11">
        <v>60</v>
      </c>
      <c r="T21" s="11">
        <v>40</v>
      </c>
      <c r="U21" s="45">
        <v>22</v>
      </c>
      <c r="V21" s="11">
        <v>5.4</v>
      </c>
      <c r="W21" s="40">
        <f t="shared" si="13"/>
        <v>12.1</v>
      </c>
      <c r="X21" s="41">
        <f t="shared" si="14"/>
        <v>10.8</v>
      </c>
      <c r="Y21" s="42">
        <v>46005</v>
      </c>
      <c r="Z21" s="4">
        <v>1.3</v>
      </c>
    </row>
    <row r="22" customHeight="1" spans="1:26">
      <c r="A22" s="11" t="s">
        <v>21</v>
      </c>
      <c r="B22" s="11">
        <v>1712073</v>
      </c>
      <c r="C22" s="11" t="s">
        <v>31</v>
      </c>
      <c r="D22" s="1" t="s">
        <v>23</v>
      </c>
      <c r="E22" s="35">
        <v>1</v>
      </c>
      <c r="F22" s="35">
        <v>2</v>
      </c>
      <c r="G22" s="35">
        <v>3</v>
      </c>
      <c r="H22" s="35">
        <v>2</v>
      </c>
      <c r="I22" s="35">
        <v>1</v>
      </c>
      <c r="J22" s="35">
        <v>1</v>
      </c>
      <c r="K22" s="36">
        <v>9</v>
      </c>
      <c r="L22" s="37">
        <v>1</v>
      </c>
      <c r="M22" s="11">
        <f t="shared" si="15"/>
        <v>9</v>
      </c>
      <c r="N22" s="13">
        <v>1</v>
      </c>
      <c r="O22" s="11">
        <v>1</v>
      </c>
      <c r="P22" s="14" t="s">
        <v>24</v>
      </c>
      <c r="Q22" s="11">
        <f t="shared" si="4"/>
        <v>1</v>
      </c>
      <c r="R22" s="11">
        <f t="shared" si="16"/>
        <v>9</v>
      </c>
      <c r="S22" s="11">
        <v>60</v>
      </c>
      <c r="T22" s="11">
        <v>40</v>
      </c>
      <c r="U22" s="37">
        <v>12</v>
      </c>
      <c r="V22" s="11">
        <v>5.4</v>
      </c>
      <c r="W22" s="40">
        <f t="shared" si="13"/>
        <v>6.7</v>
      </c>
      <c r="X22" s="41">
        <f t="shared" si="14"/>
        <v>5.4</v>
      </c>
      <c r="Y22" s="42">
        <v>46005</v>
      </c>
      <c r="Z22" s="4">
        <v>1.3</v>
      </c>
    </row>
    <row r="23" customHeight="1" spans="1:26">
      <c r="A23" s="11" t="s">
        <v>21</v>
      </c>
      <c r="B23" s="11">
        <v>1712073</v>
      </c>
      <c r="C23" s="11" t="s">
        <v>31</v>
      </c>
      <c r="D23" s="1" t="s">
        <v>25</v>
      </c>
      <c r="E23" s="35">
        <v>1</v>
      </c>
      <c r="F23" s="35">
        <v>2</v>
      </c>
      <c r="G23" s="35">
        <v>3</v>
      </c>
      <c r="H23" s="35">
        <v>2</v>
      </c>
      <c r="I23" s="35">
        <v>1</v>
      </c>
      <c r="J23" s="35">
        <v>1</v>
      </c>
      <c r="K23" s="36">
        <v>9</v>
      </c>
      <c r="L23" s="37">
        <v>1</v>
      </c>
      <c r="M23" s="11">
        <f t="shared" si="15"/>
        <v>9</v>
      </c>
      <c r="N23" s="13">
        <v>1</v>
      </c>
      <c r="O23" s="11">
        <v>1</v>
      </c>
      <c r="P23" s="14" t="s">
        <v>24</v>
      </c>
      <c r="Q23" s="11">
        <f t="shared" ref="Q23" si="38">SUM(O23+N23-1)</f>
        <v>1</v>
      </c>
      <c r="R23" s="11">
        <f t="shared" si="16"/>
        <v>9</v>
      </c>
      <c r="S23" s="11">
        <v>60</v>
      </c>
      <c r="T23" s="11">
        <v>40</v>
      </c>
      <c r="U23" s="37">
        <v>12</v>
      </c>
      <c r="V23" s="11">
        <v>5.4</v>
      </c>
      <c r="W23" s="40">
        <f t="shared" si="13"/>
        <v>6.7</v>
      </c>
      <c r="X23" s="41">
        <f t="shared" si="14"/>
        <v>5.4</v>
      </c>
      <c r="Y23" s="42">
        <v>46005</v>
      </c>
      <c r="Z23" s="4">
        <v>1.3</v>
      </c>
    </row>
    <row r="24" customHeight="1" spans="1:26">
      <c r="A24" s="11" t="s">
        <v>21</v>
      </c>
      <c r="B24" s="11">
        <v>1712072</v>
      </c>
      <c r="C24" s="11" t="s">
        <v>32</v>
      </c>
      <c r="D24" s="1" t="s">
        <v>23</v>
      </c>
      <c r="E24" s="35">
        <v>6</v>
      </c>
      <c r="F24" s="35">
        <v>2</v>
      </c>
      <c r="G24" s="35">
        <v>3</v>
      </c>
      <c r="H24" s="35">
        <v>2</v>
      </c>
      <c r="I24" s="35">
        <v>1</v>
      </c>
      <c r="J24" s="35">
        <v>1</v>
      </c>
      <c r="K24" s="36">
        <v>9</v>
      </c>
      <c r="L24" s="37">
        <v>3</v>
      </c>
      <c r="M24" s="11">
        <f t="shared" ref="M24:M25" si="39">SUM(K24*L24)</f>
        <v>27</v>
      </c>
      <c r="N24" s="13">
        <v>2</v>
      </c>
      <c r="O24" s="11">
        <v>1</v>
      </c>
      <c r="P24" s="14" t="s">
        <v>24</v>
      </c>
      <c r="Q24" s="11">
        <f t="shared" si="4"/>
        <v>2</v>
      </c>
      <c r="R24" s="11">
        <f t="shared" ref="R24:R26" si="40">SUM(M24*N24)</f>
        <v>54</v>
      </c>
      <c r="S24" s="11">
        <v>60</v>
      </c>
      <c r="T24" s="11">
        <v>40</v>
      </c>
      <c r="U24" s="39">
        <v>32</v>
      </c>
      <c r="V24" s="11">
        <v>5.4</v>
      </c>
      <c r="W24" s="40">
        <f t="shared" si="13"/>
        <v>17.5</v>
      </c>
      <c r="X24" s="41">
        <f t="shared" si="14"/>
        <v>16.2</v>
      </c>
      <c r="Y24" s="42">
        <v>46005</v>
      </c>
      <c r="Z24" s="4">
        <v>1.3</v>
      </c>
    </row>
    <row r="25" customHeight="1" spans="1:26">
      <c r="A25" s="11" t="s">
        <v>21</v>
      </c>
      <c r="B25" s="11">
        <v>1712072</v>
      </c>
      <c r="C25" s="11" t="s">
        <v>32</v>
      </c>
      <c r="D25" s="1" t="s">
        <v>25</v>
      </c>
      <c r="E25" s="35">
        <v>6</v>
      </c>
      <c r="F25" s="35">
        <v>2</v>
      </c>
      <c r="G25" s="35">
        <v>3</v>
      </c>
      <c r="H25" s="35">
        <v>2</v>
      </c>
      <c r="I25" s="35">
        <v>1</v>
      </c>
      <c r="J25" s="35">
        <v>1</v>
      </c>
      <c r="K25" s="36">
        <v>9</v>
      </c>
      <c r="L25" s="37">
        <v>3</v>
      </c>
      <c r="M25" s="11">
        <f t="shared" si="39"/>
        <v>27</v>
      </c>
      <c r="N25" s="13">
        <v>2</v>
      </c>
      <c r="O25" s="11">
        <v>1</v>
      </c>
      <c r="P25" s="14" t="s">
        <v>24</v>
      </c>
      <c r="Q25" s="11">
        <f t="shared" ref="Q25:Q26" si="41">SUM(O25+N25-1)</f>
        <v>2</v>
      </c>
      <c r="R25" s="11">
        <f t="shared" si="40"/>
        <v>54</v>
      </c>
      <c r="S25" s="11">
        <v>60</v>
      </c>
      <c r="T25" s="11">
        <v>40</v>
      </c>
      <c r="U25" s="39">
        <v>32</v>
      </c>
      <c r="V25" s="11">
        <v>5.4</v>
      </c>
      <c r="W25" s="40">
        <f t="shared" si="13"/>
        <v>17.5</v>
      </c>
      <c r="X25" s="41">
        <f t="shared" si="14"/>
        <v>16.2</v>
      </c>
      <c r="Y25" s="42">
        <v>46005</v>
      </c>
      <c r="Z25" s="4">
        <v>1.3</v>
      </c>
    </row>
    <row r="26" customHeight="1" spans="1:26">
      <c r="A26" s="11" t="s">
        <v>21</v>
      </c>
      <c r="B26" s="11">
        <v>1712071</v>
      </c>
      <c r="C26" s="11" t="s">
        <v>33</v>
      </c>
      <c r="D26" s="1" t="s">
        <v>23</v>
      </c>
      <c r="E26" s="34">
        <v>7</v>
      </c>
      <c r="F26" s="35">
        <v>2</v>
      </c>
      <c r="G26" s="35">
        <v>3</v>
      </c>
      <c r="H26" s="35">
        <v>2</v>
      </c>
      <c r="I26" s="35">
        <v>1</v>
      </c>
      <c r="J26" s="35">
        <v>1</v>
      </c>
      <c r="K26" s="36">
        <v>9</v>
      </c>
      <c r="L26" s="37">
        <v>3</v>
      </c>
      <c r="M26" s="11">
        <f t="shared" ref="M26" si="42">SUM(K26*L26)</f>
        <v>27</v>
      </c>
      <c r="N26" s="13">
        <v>2</v>
      </c>
      <c r="O26" s="11">
        <v>1</v>
      </c>
      <c r="P26" s="14" t="s">
        <v>24</v>
      </c>
      <c r="Q26" s="11">
        <f t="shared" si="41"/>
        <v>2</v>
      </c>
      <c r="R26" s="11">
        <f t="shared" si="40"/>
        <v>54</v>
      </c>
      <c r="S26" s="11">
        <v>60</v>
      </c>
      <c r="T26" s="11">
        <v>40</v>
      </c>
      <c r="U26" s="39">
        <v>32</v>
      </c>
      <c r="V26" s="11">
        <v>5.4</v>
      </c>
      <c r="W26" s="40">
        <f t="shared" ref="W26" si="43">X26+Z26</f>
        <v>17.5</v>
      </c>
      <c r="X26" s="41">
        <f t="shared" ref="X26" si="44">V26*L26</f>
        <v>16.2</v>
      </c>
      <c r="Y26" s="42">
        <v>46005</v>
      </c>
      <c r="Z26" s="4">
        <v>1.3</v>
      </c>
    </row>
    <row r="27" customHeight="1" spans="1:26">
      <c r="A27" s="11" t="s">
        <v>21</v>
      </c>
      <c r="B27" s="11">
        <v>1712071</v>
      </c>
      <c r="C27" s="11" t="s">
        <v>33</v>
      </c>
      <c r="D27" s="1" t="s">
        <v>23</v>
      </c>
      <c r="E27" s="43"/>
      <c r="F27" s="35">
        <v>2</v>
      </c>
      <c r="G27" s="35">
        <v>3</v>
      </c>
      <c r="H27" s="35">
        <v>2</v>
      </c>
      <c r="I27" s="35">
        <v>1</v>
      </c>
      <c r="J27" s="35">
        <v>1</v>
      </c>
      <c r="K27" s="36">
        <v>9</v>
      </c>
      <c r="L27" s="37">
        <v>1</v>
      </c>
      <c r="M27" s="11">
        <f t="shared" si="15"/>
        <v>9</v>
      </c>
      <c r="N27" s="13">
        <v>1</v>
      </c>
      <c r="O27" s="11">
        <v>3</v>
      </c>
      <c r="P27" s="14" t="s">
        <v>24</v>
      </c>
      <c r="Q27" s="11">
        <f t="shared" si="4"/>
        <v>3</v>
      </c>
      <c r="R27" s="11">
        <f t="shared" si="16"/>
        <v>9</v>
      </c>
      <c r="S27" s="11">
        <v>60</v>
      </c>
      <c r="T27" s="11">
        <v>40</v>
      </c>
      <c r="U27" s="37">
        <v>12</v>
      </c>
      <c r="V27" s="11">
        <v>5.4</v>
      </c>
      <c r="W27" s="40">
        <f t="shared" si="13"/>
        <v>6.7</v>
      </c>
      <c r="X27" s="41">
        <f t="shared" si="14"/>
        <v>5.4</v>
      </c>
      <c r="Y27" s="42">
        <v>46005</v>
      </c>
      <c r="Z27" s="4">
        <v>1.3</v>
      </c>
    </row>
    <row r="28" customHeight="1" spans="1:26">
      <c r="A28" s="11" t="s">
        <v>21</v>
      </c>
      <c r="B28" s="11">
        <v>1712071</v>
      </c>
      <c r="C28" s="11" t="s">
        <v>33</v>
      </c>
      <c r="D28" s="1" t="s">
        <v>25</v>
      </c>
      <c r="E28" s="34">
        <v>7</v>
      </c>
      <c r="F28" s="35">
        <v>2</v>
      </c>
      <c r="G28" s="35">
        <v>3</v>
      </c>
      <c r="H28" s="35">
        <v>2</v>
      </c>
      <c r="I28" s="35">
        <v>1</v>
      </c>
      <c r="J28" s="35">
        <v>1</v>
      </c>
      <c r="K28" s="36">
        <v>9</v>
      </c>
      <c r="L28" s="37">
        <v>3</v>
      </c>
      <c r="M28" s="11">
        <f t="shared" ref="M28" si="45">SUM(K28*L28)</f>
        <v>27</v>
      </c>
      <c r="N28" s="13">
        <v>2</v>
      </c>
      <c r="O28" s="11">
        <v>1</v>
      </c>
      <c r="P28" s="14" t="s">
        <v>24</v>
      </c>
      <c r="Q28" s="11">
        <f t="shared" ref="Q28" si="46">SUM(O28+N28-1)</f>
        <v>2</v>
      </c>
      <c r="R28" s="11">
        <f t="shared" si="16"/>
        <v>54</v>
      </c>
      <c r="S28" s="11">
        <v>60</v>
      </c>
      <c r="T28" s="11">
        <v>40</v>
      </c>
      <c r="U28" s="39">
        <v>32</v>
      </c>
      <c r="V28" s="11">
        <v>5.4</v>
      </c>
      <c r="W28" s="40">
        <f t="shared" ref="W28" si="47">X28+Z28</f>
        <v>17.5</v>
      </c>
      <c r="X28" s="41">
        <f t="shared" ref="X28" si="48">V28*L28</f>
        <v>16.2</v>
      </c>
      <c r="Y28" s="42">
        <v>46005</v>
      </c>
      <c r="Z28" s="4">
        <v>1.3</v>
      </c>
    </row>
    <row r="29" customHeight="1" spans="1:26">
      <c r="A29" s="11" t="s">
        <v>21</v>
      </c>
      <c r="B29" s="11">
        <v>1712071</v>
      </c>
      <c r="C29" s="11" t="s">
        <v>33</v>
      </c>
      <c r="D29" s="1" t="s">
        <v>25</v>
      </c>
      <c r="E29" s="43"/>
      <c r="F29" s="35">
        <v>2</v>
      </c>
      <c r="G29" s="35">
        <v>3</v>
      </c>
      <c r="H29" s="35">
        <v>2</v>
      </c>
      <c r="I29" s="35">
        <v>1</v>
      </c>
      <c r="J29" s="35">
        <v>1</v>
      </c>
      <c r="K29" s="36">
        <v>9</v>
      </c>
      <c r="L29" s="37">
        <v>1</v>
      </c>
      <c r="M29" s="11">
        <f t="shared" ref="M29" si="49">SUM(K29*L29)</f>
        <v>9</v>
      </c>
      <c r="N29" s="13">
        <v>1</v>
      </c>
      <c r="O29" s="11">
        <v>3</v>
      </c>
      <c r="P29" s="14" t="s">
        <v>24</v>
      </c>
      <c r="Q29" s="11">
        <f t="shared" si="4"/>
        <v>3</v>
      </c>
      <c r="R29" s="11">
        <f t="shared" ref="R29" si="50">SUM(M29*N29)</f>
        <v>9</v>
      </c>
      <c r="S29" s="11">
        <v>60</v>
      </c>
      <c r="T29" s="11">
        <v>40</v>
      </c>
      <c r="U29" s="37">
        <v>12</v>
      </c>
      <c r="V29" s="11">
        <v>5.4</v>
      </c>
      <c r="W29" s="40">
        <f t="shared" si="13"/>
        <v>6.7</v>
      </c>
      <c r="X29" s="41">
        <f t="shared" si="14"/>
        <v>5.4</v>
      </c>
      <c r="Y29" s="42">
        <v>46005</v>
      </c>
      <c r="Z29" s="4">
        <v>1.3</v>
      </c>
    </row>
    <row r="30" customHeight="1" spans="1:26">
      <c r="A30" s="11" t="s">
        <v>21</v>
      </c>
      <c r="B30" s="11">
        <v>1712070</v>
      </c>
      <c r="C30" s="11" t="s">
        <v>34</v>
      </c>
      <c r="D30" s="1" t="s">
        <v>23</v>
      </c>
      <c r="E30" s="35">
        <v>3</v>
      </c>
      <c r="F30" s="35">
        <v>2</v>
      </c>
      <c r="G30" s="35">
        <v>3</v>
      </c>
      <c r="H30" s="35">
        <v>2</v>
      </c>
      <c r="I30" s="35">
        <v>1</v>
      </c>
      <c r="J30" s="35">
        <v>1</v>
      </c>
      <c r="K30" s="36">
        <v>9</v>
      </c>
      <c r="L30" s="37">
        <v>3</v>
      </c>
      <c r="M30" s="11">
        <f t="shared" si="15"/>
        <v>27</v>
      </c>
      <c r="N30" s="13">
        <v>1</v>
      </c>
      <c r="O30" s="11">
        <v>1</v>
      </c>
      <c r="P30" s="14" t="s">
        <v>24</v>
      </c>
      <c r="Q30" s="11">
        <f t="shared" si="4"/>
        <v>1</v>
      </c>
      <c r="R30" s="11">
        <f t="shared" si="16"/>
        <v>27</v>
      </c>
      <c r="S30" s="11">
        <v>60</v>
      </c>
      <c r="T30" s="11">
        <v>40</v>
      </c>
      <c r="U30" s="39">
        <v>32</v>
      </c>
      <c r="V30" s="11">
        <v>5.4</v>
      </c>
      <c r="W30" s="40">
        <f t="shared" si="13"/>
        <v>17.5</v>
      </c>
      <c r="X30" s="41">
        <f t="shared" si="14"/>
        <v>16.2</v>
      </c>
      <c r="Y30" s="42">
        <v>46005</v>
      </c>
      <c r="Z30" s="4">
        <v>1.3</v>
      </c>
    </row>
    <row r="31" customHeight="1" spans="1:26">
      <c r="A31" s="11" t="s">
        <v>21</v>
      </c>
      <c r="B31" s="11">
        <v>1712070</v>
      </c>
      <c r="C31" s="11" t="s">
        <v>34</v>
      </c>
      <c r="D31" s="1" t="s">
        <v>25</v>
      </c>
      <c r="E31" s="35">
        <v>3</v>
      </c>
      <c r="F31" s="35">
        <v>2</v>
      </c>
      <c r="G31" s="35">
        <v>3</v>
      </c>
      <c r="H31" s="35">
        <v>2</v>
      </c>
      <c r="I31" s="35">
        <v>1</v>
      </c>
      <c r="J31" s="35">
        <v>1</v>
      </c>
      <c r="K31" s="36">
        <v>9</v>
      </c>
      <c r="L31" s="37">
        <v>3</v>
      </c>
      <c r="M31" s="11">
        <f t="shared" si="15"/>
        <v>27</v>
      </c>
      <c r="N31" s="13">
        <v>1</v>
      </c>
      <c r="O31" s="11">
        <v>1</v>
      </c>
      <c r="P31" s="14" t="s">
        <v>24</v>
      </c>
      <c r="Q31" s="11">
        <f t="shared" ref="Q31" si="51">SUM(O31+N31-1)</f>
        <v>1</v>
      </c>
      <c r="R31" s="11">
        <f t="shared" si="16"/>
        <v>27</v>
      </c>
      <c r="S31" s="11">
        <v>60</v>
      </c>
      <c r="T31" s="11">
        <v>40</v>
      </c>
      <c r="U31" s="39">
        <v>32</v>
      </c>
      <c r="V31" s="11">
        <v>5.4</v>
      </c>
      <c r="W31" s="40">
        <f t="shared" si="13"/>
        <v>17.5</v>
      </c>
      <c r="X31" s="41">
        <f t="shared" si="14"/>
        <v>16.2</v>
      </c>
      <c r="Y31" s="42">
        <v>46005</v>
      </c>
      <c r="Z31" s="4">
        <v>1.3</v>
      </c>
    </row>
    <row r="32" customHeight="1" spans="1:26">
      <c r="A32" s="11" t="s">
        <v>21</v>
      </c>
      <c r="B32" s="11">
        <v>1712069</v>
      </c>
      <c r="C32" s="11" t="s">
        <v>35</v>
      </c>
      <c r="D32" s="1" t="s">
        <v>23</v>
      </c>
      <c r="E32" s="35">
        <v>1</v>
      </c>
      <c r="F32" s="35">
        <v>2</v>
      </c>
      <c r="G32" s="35">
        <v>3</v>
      </c>
      <c r="H32" s="35">
        <v>2</v>
      </c>
      <c r="I32" s="35">
        <v>1</v>
      </c>
      <c r="J32" s="35">
        <v>1</v>
      </c>
      <c r="K32" s="36">
        <v>9</v>
      </c>
      <c r="L32" s="37">
        <v>1</v>
      </c>
      <c r="M32" s="11">
        <f t="shared" ref="M32" si="52">SUM(K32*L32)</f>
        <v>9</v>
      </c>
      <c r="N32" s="13">
        <v>1</v>
      </c>
      <c r="O32" s="11">
        <v>1</v>
      </c>
      <c r="P32" s="14" t="s">
        <v>24</v>
      </c>
      <c r="Q32" s="11">
        <f t="shared" si="4"/>
        <v>1</v>
      </c>
      <c r="R32" s="11">
        <f t="shared" ref="R32" si="53">SUM(M32*N32)</f>
        <v>9</v>
      </c>
      <c r="S32" s="11">
        <v>60</v>
      </c>
      <c r="T32" s="11">
        <v>40</v>
      </c>
      <c r="U32" s="37">
        <v>12</v>
      </c>
      <c r="V32" s="11">
        <v>5.4</v>
      </c>
      <c r="W32" s="40">
        <f t="shared" si="13"/>
        <v>6.7</v>
      </c>
      <c r="X32" s="41">
        <f t="shared" si="14"/>
        <v>5.4</v>
      </c>
      <c r="Y32" s="42">
        <v>46005</v>
      </c>
      <c r="Z32" s="4">
        <v>1.3</v>
      </c>
    </row>
    <row r="33" customHeight="1" spans="1:26">
      <c r="A33" s="11" t="s">
        <v>21</v>
      </c>
      <c r="B33" s="11">
        <v>1712069</v>
      </c>
      <c r="C33" s="11" t="s">
        <v>35</v>
      </c>
      <c r="D33" s="1" t="s">
        <v>25</v>
      </c>
      <c r="E33" s="35">
        <v>1</v>
      </c>
      <c r="F33" s="35">
        <v>2</v>
      </c>
      <c r="G33" s="35">
        <v>3</v>
      </c>
      <c r="H33" s="35">
        <v>2</v>
      </c>
      <c r="I33" s="35">
        <v>1</v>
      </c>
      <c r="J33" s="35">
        <v>1</v>
      </c>
      <c r="K33" s="36">
        <v>9</v>
      </c>
      <c r="L33" s="37">
        <v>1</v>
      </c>
      <c r="M33" s="11">
        <f t="shared" si="15"/>
        <v>9</v>
      </c>
      <c r="N33" s="13">
        <v>1</v>
      </c>
      <c r="O33" s="11">
        <v>1</v>
      </c>
      <c r="P33" s="14" t="s">
        <v>24</v>
      </c>
      <c r="Q33" s="11">
        <f t="shared" si="4"/>
        <v>1</v>
      </c>
      <c r="R33" s="11">
        <f t="shared" si="16"/>
        <v>9</v>
      </c>
      <c r="S33" s="11">
        <v>60</v>
      </c>
      <c r="T33" s="11">
        <v>40</v>
      </c>
      <c r="U33" s="37">
        <v>12</v>
      </c>
      <c r="V33" s="11">
        <v>5.4</v>
      </c>
      <c r="W33" s="40">
        <f t="shared" si="13"/>
        <v>6.7</v>
      </c>
      <c r="X33" s="41">
        <f t="shared" si="14"/>
        <v>5.4</v>
      </c>
      <c r="Y33" s="42">
        <v>46005</v>
      </c>
      <c r="Z33" s="4">
        <v>1.3</v>
      </c>
    </row>
    <row r="34" customHeight="1" spans="1:26">
      <c r="A34" s="11" t="s">
        <v>21</v>
      </c>
      <c r="B34" s="11">
        <v>1712068</v>
      </c>
      <c r="C34" s="11" t="s">
        <v>36</v>
      </c>
      <c r="D34" s="1" t="s">
        <v>23</v>
      </c>
      <c r="E34" s="35">
        <v>1</v>
      </c>
      <c r="F34" s="35">
        <v>2</v>
      </c>
      <c r="G34" s="35">
        <v>3</v>
      </c>
      <c r="H34" s="35">
        <v>2</v>
      </c>
      <c r="I34" s="35">
        <v>1</v>
      </c>
      <c r="J34" s="35">
        <v>1</v>
      </c>
      <c r="K34" s="36">
        <v>9</v>
      </c>
      <c r="L34" s="37">
        <v>1</v>
      </c>
      <c r="M34" s="11">
        <f t="shared" si="15"/>
        <v>9</v>
      </c>
      <c r="N34" s="13">
        <v>1</v>
      </c>
      <c r="O34" s="11">
        <v>1</v>
      </c>
      <c r="P34" s="14" t="s">
        <v>24</v>
      </c>
      <c r="Q34" s="11">
        <f t="shared" si="4"/>
        <v>1</v>
      </c>
      <c r="R34" s="11">
        <f t="shared" si="16"/>
        <v>9</v>
      </c>
      <c r="S34" s="11">
        <v>60</v>
      </c>
      <c r="T34" s="11">
        <v>40</v>
      </c>
      <c r="U34" s="37">
        <v>12</v>
      </c>
      <c r="V34" s="11">
        <v>5.4</v>
      </c>
      <c r="W34" s="40">
        <f t="shared" si="13"/>
        <v>6.7</v>
      </c>
      <c r="X34" s="41">
        <f t="shared" si="14"/>
        <v>5.4</v>
      </c>
      <c r="Y34" s="42">
        <v>46005</v>
      </c>
      <c r="Z34" s="4">
        <v>1.3</v>
      </c>
    </row>
    <row r="35" customHeight="1" spans="1:26">
      <c r="A35" s="11" t="s">
        <v>21</v>
      </c>
      <c r="B35" s="11">
        <v>1712068</v>
      </c>
      <c r="C35" s="11" t="s">
        <v>36</v>
      </c>
      <c r="D35" s="1" t="s">
        <v>25</v>
      </c>
      <c r="E35" s="35">
        <v>1</v>
      </c>
      <c r="F35" s="35">
        <v>2</v>
      </c>
      <c r="G35" s="35">
        <v>3</v>
      </c>
      <c r="H35" s="35">
        <v>2</v>
      </c>
      <c r="I35" s="35">
        <v>1</v>
      </c>
      <c r="J35" s="35">
        <v>1</v>
      </c>
      <c r="K35" s="36">
        <v>9</v>
      </c>
      <c r="L35" s="37">
        <v>1</v>
      </c>
      <c r="M35" s="11">
        <f t="shared" si="15"/>
        <v>9</v>
      </c>
      <c r="N35" s="13">
        <v>1</v>
      </c>
      <c r="O35" s="11">
        <v>1</v>
      </c>
      <c r="P35" s="14" t="s">
        <v>24</v>
      </c>
      <c r="Q35" s="11">
        <f t="shared" si="4"/>
        <v>1</v>
      </c>
      <c r="R35" s="11">
        <f t="shared" si="16"/>
        <v>9</v>
      </c>
      <c r="S35" s="11">
        <v>60</v>
      </c>
      <c r="T35" s="11">
        <v>40</v>
      </c>
      <c r="U35" s="37">
        <v>12</v>
      </c>
      <c r="V35" s="11">
        <v>5.4</v>
      </c>
      <c r="W35" s="40">
        <f t="shared" si="13"/>
        <v>6.7</v>
      </c>
      <c r="X35" s="41">
        <f t="shared" si="14"/>
        <v>5.4</v>
      </c>
      <c r="Y35" s="42">
        <v>46005</v>
      </c>
      <c r="Z35" s="4">
        <v>1.3</v>
      </c>
    </row>
    <row r="36" customHeight="1" spans="1:26">
      <c r="A36" s="11" t="s">
        <v>21</v>
      </c>
      <c r="B36" s="11">
        <v>1712067</v>
      </c>
      <c r="C36" s="11" t="s">
        <v>37</v>
      </c>
      <c r="D36" s="1" t="s">
        <v>23</v>
      </c>
      <c r="E36" s="35">
        <v>6</v>
      </c>
      <c r="F36" s="35">
        <v>2</v>
      </c>
      <c r="G36" s="35">
        <v>3</v>
      </c>
      <c r="H36" s="35">
        <v>2</v>
      </c>
      <c r="I36" s="35">
        <v>1</v>
      </c>
      <c r="J36" s="35">
        <v>1</v>
      </c>
      <c r="K36" s="36">
        <v>9</v>
      </c>
      <c r="L36" s="37">
        <v>3</v>
      </c>
      <c r="M36" s="11">
        <f t="shared" si="15"/>
        <v>27</v>
      </c>
      <c r="N36" s="13">
        <v>2</v>
      </c>
      <c r="O36" s="11">
        <v>1</v>
      </c>
      <c r="P36" s="14" t="s">
        <v>24</v>
      </c>
      <c r="Q36" s="11">
        <f t="shared" ref="Q36" si="54">SUM(O36+N36-1)</f>
        <v>2</v>
      </c>
      <c r="R36" s="11">
        <f t="shared" si="16"/>
        <v>54</v>
      </c>
      <c r="S36" s="11">
        <v>60</v>
      </c>
      <c r="T36" s="11">
        <v>40</v>
      </c>
      <c r="U36" s="39">
        <v>32</v>
      </c>
      <c r="V36" s="11">
        <v>5.4</v>
      </c>
      <c r="W36" s="40">
        <f t="shared" si="13"/>
        <v>17.5</v>
      </c>
      <c r="X36" s="41">
        <f t="shared" si="14"/>
        <v>16.2</v>
      </c>
      <c r="Y36" s="42">
        <v>46005</v>
      </c>
      <c r="Z36" s="4">
        <v>1.3</v>
      </c>
    </row>
    <row r="37" customHeight="1" spans="1:26">
      <c r="A37" s="11" t="s">
        <v>21</v>
      </c>
      <c r="B37" s="11">
        <v>1712067</v>
      </c>
      <c r="C37" s="11" t="s">
        <v>37</v>
      </c>
      <c r="D37" s="1" t="s">
        <v>25</v>
      </c>
      <c r="E37" s="35">
        <v>6</v>
      </c>
      <c r="F37" s="35">
        <v>2</v>
      </c>
      <c r="G37" s="35">
        <v>3</v>
      </c>
      <c r="H37" s="35">
        <v>2</v>
      </c>
      <c r="I37" s="35">
        <v>1</v>
      </c>
      <c r="J37" s="35">
        <v>1</v>
      </c>
      <c r="K37" s="36">
        <v>9</v>
      </c>
      <c r="L37" s="37">
        <v>3</v>
      </c>
      <c r="M37" s="11">
        <f t="shared" ref="M37:M43" si="55">SUM(K37*L37)</f>
        <v>27</v>
      </c>
      <c r="N37" s="13">
        <v>2</v>
      </c>
      <c r="O37" s="11">
        <v>1</v>
      </c>
      <c r="P37" s="14" t="s">
        <v>24</v>
      </c>
      <c r="Q37" s="11">
        <f t="shared" si="4"/>
        <v>2</v>
      </c>
      <c r="R37" s="11">
        <f t="shared" ref="R37:R43" si="56">SUM(M37*N37)</f>
        <v>54</v>
      </c>
      <c r="S37" s="11">
        <v>60</v>
      </c>
      <c r="T37" s="11">
        <v>40</v>
      </c>
      <c r="U37" s="39">
        <v>32</v>
      </c>
      <c r="V37" s="11">
        <v>5.4</v>
      </c>
      <c r="W37" s="40">
        <f t="shared" si="13"/>
        <v>17.5</v>
      </c>
      <c r="X37" s="41">
        <f t="shared" si="14"/>
        <v>16.2</v>
      </c>
      <c r="Y37" s="42">
        <v>46005</v>
      </c>
      <c r="Z37" s="4">
        <v>1.3</v>
      </c>
    </row>
    <row r="38" customHeight="1" spans="1:26">
      <c r="A38" s="11" t="s">
        <v>21</v>
      </c>
      <c r="B38" s="11">
        <v>1712066</v>
      </c>
      <c r="C38" s="11" t="s">
        <v>38</v>
      </c>
      <c r="D38" s="1" t="s">
        <v>23</v>
      </c>
      <c r="E38" s="34">
        <v>14</v>
      </c>
      <c r="F38" s="35">
        <v>2</v>
      </c>
      <c r="G38" s="35">
        <v>3</v>
      </c>
      <c r="H38" s="35">
        <v>2</v>
      </c>
      <c r="I38" s="35">
        <v>1</v>
      </c>
      <c r="J38" s="35">
        <v>1</v>
      </c>
      <c r="K38" s="36">
        <v>9</v>
      </c>
      <c r="L38" s="37">
        <v>3</v>
      </c>
      <c r="M38" s="11">
        <f t="shared" ref="M38" si="57">SUM(K38*L38)</f>
        <v>27</v>
      </c>
      <c r="N38" s="13">
        <v>4</v>
      </c>
      <c r="O38" s="11">
        <v>1</v>
      </c>
      <c r="P38" s="14" t="s">
        <v>24</v>
      </c>
      <c r="Q38" s="11">
        <f t="shared" si="4"/>
        <v>4</v>
      </c>
      <c r="R38" s="11">
        <f t="shared" ref="R38" si="58">SUM(M38*N38)</f>
        <v>108</v>
      </c>
      <c r="S38" s="11">
        <v>60</v>
      </c>
      <c r="T38" s="11">
        <v>40</v>
      </c>
      <c r="U38" s="39">
        <v>32</v>
      </c>
      <c r="V38" s="11">
        <v>5.4</v>
      </c>
      <c r="W38" s="40">
        <f t="shared" ref="W38" si="59">X38+Z38</f>
        <v>17.5</v>
      </c>
      <c r="X38" s="41">
        <f t="shared" ref="X38" si="60">V38*L38</f>
        <v>16.2</v>
      </c>
      <c r="Y38" s="42">
        <v>46005</v>
      </c>
      <c r="Z38" s="4">
        <v>1.3</v>
      </c>
    </row>
    <row r="39" customHeight="1" spans="1:26">
      <c r="A39" s="11" t="s">
        <v>21</v>
      </c>
      <c r="B39" s="11">
        <v>1712066</v>
      </c>
      <c r="C39" s="11" t="s">
        <v>38</v>
      </c>
      <c r="D39" s="1" t="s">
        <v>23</v>
      </c>
      <c r="E39" s="43"/>
      <c r="F39" s="35">
        <v>2</v>
      </c>
      <c r="G39" s="35">
        <v>3</v>
      </c>
      <c r="H39" s="35">
        <v>2</v>
      </c>
      <c r="I39" s="35">
        <v>1</v>
      </c>
      <c r="J39" s="35">
        <v>1</v>
      </c>
      <c r="K39" s="36">
        <v>9</v>
      </c>
      <c r="L39" s="37">
        <v>2</v>
      </c>
      <c r="M39" s="11">
        <f t="shared" ref="M39" si="61">SUM(K39*L39)</f>
        <v>18</v>
      </c>
      <c r="N39" s="13">
        <v>1</v>
      </c>
      <c r="O39" s="11">
        <v>5</v>
      </c>
      <c r="P39" s="14" t="s">
        <v>24</v>
      </c>
      <c r="Q39" s="11">
        <f t="shared" ref="Q39:Q40" si="62">SUM(O39+N39-1)</f>
        <v>5</v>
      </c>
      <c r="R39" s="11">
        <f t="shared" ref="R39" si="63">SUM(M39*N39)</f>
        <v>18</v>
      </c>
      <c r="S39" s="11">
        <v>60</v>
      </c>
      <c r="T39" s="11">
        <v>40</v>
      </c>
      <c r="U39" s="45">
        <v>22</v>
      </c>
      <c r="V39" s="11">
        <v>5.4</v>
      </c>
      <c r="W39" s="40">
        <f t="shared" si="13"/>
        <v>12.1</v>
      </c>
      <c r="X39" s="41">
        <f t="shared" si="14"/>
        <v>10.8</v>
      </c>
      <c r="Y39" s="42">
        <v>46005</v>
      </c>
      <c r="Z39" s="4">
        <v>1.3</v>
      </c>
    </row>
    <row r="40" customHeight="1" spans="1:26">
      <c r="A40" s="11" t="s">
        <v>21</v>
      </c>
      <c r="B40" s="11">
        <v>1712066</v>
      </c>
      <c r="C40" s="11" t="s">
        <v>38</v>
      </c>
      <c r="D40" s="1" t="s">
        <v>25</v>
      </c>
      <c r="E40" s="34">
        <v>14</v>
      </c>
      <c r="F40" s="35">
        <v>2</v>
      </c>
      <c r="G40" s="35">
        <v>3</v>
      </c>
      <c r="H40" s="35">
        <v>2</v>
      </c>
      <c r="I40" s="35">
        <v>1</v>
      </c>
      <c r="J40" s="35">
        <v>1</v>
      </c>
      <c r="K40" s="36">
        <v>9</v>
      </c>
      <c r="L40" s="37">
        <v>3</v>
      </c>
      <c r="M40" s="11">
        <f t="shared" ref="M40" si="64">SUM(K40*L40)</f>
        <v>27</v>
      </c>
      <c r="N40" s="13">
        <v>4</v>
      </c>
      <c r="O40" s="11">
        <v>1</v>
      </c>
      <c r="P40" s="14" t="s">
        <v>24</v>
      </c>
      <c r="Q40" s="11">
        <f t="shared" si="62"/>
        <v>4</v>
      </c>
      <c r="R40" s="11">
        <f t="shared" ref="R40" si="65">SUM(M40*N40)</f>
        <v>108</v>
      </c>
      <c r="S40" s="11">
        <v>60</v>
      </c>
      <c r="T40" s="11">
        <v>40</v>
      </c>
      <c r="U40" s="39">
        <v>32</v>
      </c>
      <c r="V40" s="11">
        <v>5.4</v>
      </c>
      <c r="W40" s="40">
        <f t="shared" ref="W40" si="66">X40+Z40</f>
        <v>17.5</v>
      </c>
      <c r="X40" s="41">
        <f t="shared" ref="X40" si="67">V40*L40</f>
        <v>16.2</v>
      </c>
      <c r="Y40" s="42">
        <v>46005</v>
      </c>
      <c r="Z40" s="4">
        <v>1.3</v>
      </c>
    </row>
    <row r="41" customHeight="1" spans="1:26">
      <c r="A41" s="11" t="s">
        <v>21</v>
      </c>
      <c r="B41" s="11">
        <v>1712066</v>
      </c>
      <c r="C41" s="11" t="s">
        <v>38</v>
      </c>
      <c r="D41" s="1" t="s">
        <v>25</v>
      </c>
      <c r="E41" s="43"/>
      <c r="F41" s="35">
        <v>2</v>
      </c>
      <c r="G41" s="35">
        <v>3</v>
      </c>
      <c r="H41" s="35">
        <v>2</v>
      </c>
      <c r="I41" s="35">
        <v>1</v>
      </c>
      <c r="J41" s="35">
        <v>1</v>
      </c>
      <c r="K41" s="36">
        <v>9</v>
      </c>
      <c r="L41" s="37">
        <v>2</v>
      </c>
      <c r="M41" s="11">
        <f t="shared" si="55"/>
        <v>18</v>
      </c>
      <c r="N41" s="13">
        <v>1</v>
      </c>
      <c r="O41" s="11">
        <v>5</v>
      </c>
      <c r="P41" s="14" t="s">
        <v>24</v>
      </c>
      <c r="Q41" s="11">
        <f t="shared" si="4"/>
        <v>5</v>
      </c>
      <c r="R41" s="11">
        <f t="shared" si="56"/>
        <v>18</v>
      </c>
      <c r="S41" s="11">
        <v>60</v>
      </c>
      <c r="T41" s="11">
        <v>40</v>
      </c>
      <c r="U41" s="45">
        <v>22</v>
      </c>
      <c r="V41" s="11">
        <v>5.4</v>
      </c>
      <c r="W41" s="40">
        <f t="shared" si="13"/>
        <v>12.1</v>
      </c>
      <c r="X41" s="41">
        <f t="shared" si="14"/>
        <v>10.8</v>
      </c>
      <c r="Y41" s="42">
        <v>46005</v>
      </c>
      <c r="Z41" s="4">
        <v>1.3</v>
      </c>
    </row>
    <row r="42" customHeight="1" spans="1:26">
      <c r="A42" s="11" t="s">
        <v>21</v>
      </c>
      <c r="B42" s="11">
        <v>1712935</v>
      </c>
      <c r="C42" s="46" t="s">
        <v>39</v>
      </c>
      <c r="D42" s="1" t="s">
        <v>23</v>
      </c>
      <c r="E42" s="35">
        <v>6</v>
      </c>
      <c r="F42" s="35">
        <v>2</v>
      </c>
      <c r="G42" s="35">
        <v>3</v>
      </c>
      <c r="H42" s="35">
        <v>2</v>
      </c>
      <c r="I42" s="35">
        <v>1</v>
      </c>
      <c r="J42" s="35">
        <v>1</v>
      </c>
      <c r="K42" s="36">
        <v>9</v>
      </c>
      <c r="L42" s="37">
        <v>3</v>
      </c>
      <c r="M42" s="11">
        <f t="shared" si="55"/>
        <v>27</v>
      </c>
      <c r="N42" s="13">
        <v>2</v>
      </c>
      <c r="O42" s="11">
        <v>1</v>
      </c>
      <c r="P42" s="14" t="s">
        <v>24</v>
      </c>
      <c r="Q42" s="11">
        <f t="shared" si="4"/>
        <v>2</v>
      </c>
      <c r="R42" s="11">
        <f t="shared" si="56"/>
        <v>54</v>
      </c>
      <c r="S42" s="11">
        <v>60</v>
      </c>
      <c r="T42" s="11">
        <v>40</v>
      </c>
      <c r="U42" s="39">
        <v>32</v>
      </c>
      <c r="V42" s="11">
        <v>5.4</v>
      </c>
      <c r="W42" s="40">
        <f t="shared" si="13"/>
        <v>17.5</v>
      </c>
      <c r="X42" s="41">
        <f t="shared" si="14"/>
        <v>16.2</v>
      </c>
      <c r="Y42" s="42">
        <v>45667</v>
      </c>
      <c r="Z42" s="4">
        <v>1.3</v>
      </c>
    </row>
    <row r="43" customHeight="1" spans="1:26">
      <c r="A43" s="11" t="s">
        <v>21</v>
      </c>
      <c r="B43" s="11">
        <v>1712935</v>
      </c>
      <c r="C43" s="46" t="s">
        <v>39</v>
      </c>
      <c r="D43" s="1" t="s">
        <v>25</v>
      </c>
      <c r="E43" s="35">
        <v>6</v>
      </c>
      <c r="F43" s="35">
        <v>2</v>
      </c>
      <c r="G43" s="35">
        <v>3</v>
      </c>
      <c r="H43" s="35">
        <v>2</v>
      </c>
      <c r="I43" s="35">
        <v>1</v>
      </c>
      <c r="J43" s="35">
        <v>1</v>
      </c>
      <c r="K43" s="36">
        <v>9</v>
      </c>
      <c r="L43" s="37">
        <v>3</v>
      </c>
      <c r="M43" s="11">
        <f t="shared" si="55"/>
        <v>27</v>
      </c>
      <c r="N43" s="13">
        <v>2</v>
      </c>
      <c r="O43" s="11">
        <v>1</v>
      </c>
      <c r="P43" s="14" t="s">
        <v>24</v>
      </c>
      <c r="Q43" s="11">
        <f t="shared" si="4"/>
        <v>2</v>
      </c>
      <c r="R43" s="11">
        <f t="shared" si="56"/>
        <v>54</v>
      </c>
      <c r="S43" s="11">
        <v>60</v>
      </c>
      <c r="T43" s="11">
        <v>40</v>
      </c>
      <c r="U43" s="39">
        <v>32</v>
      </c>
      <c r="V43" s="11">
        <v>5.4</v>
      </c>
      <c r="W43" s="40">
        <f t="shared" si="13"/>
        <v>17.5</v>
      </c>
      <c r="X43" s="41">
        <f t="shared" si="14"/>
        <v>16.2</v>
      </c>
      <c r="Y43" s="42">
        <v>45667</v>
      </c>
      <c r="Z43" s="4">
        <v>1.3</v>
      </c>
    </row>
    <row r="44" customHeight="1" spans="1:26">
      <c r="A44" s="11" t="s">
        <v>21</v>
      </c>
      <c r="B44" s="11">
        <v>1712934</v>
      </c>
      <c r="C44" s="46" t="s">
        <v>40</v>
      </c>
      <c r="D44" s="1" t="s">
        <v>23</v>
      </c>
      <c r="E44" s="35">
        <v>6</v>
      </c>
      <c r="F44" s="35">
        <v>2</v>
      </c>
      <c r="G44" s="35">
        <v>3</v>
      </c>
      <c r="H44" s="35">
        <v>2</v>
      </c>
      <c r="I44" s="35">
        <v>1</v>
      </c>
      <c r="J44" s="35">
        <v>1</v>
      </c>
      <c r="K44" s="36">
        <v>9</v>
      </c>
      <c r="L44" s="37">
        <v>3</v>
      </c>
      <c r="M44" s="11">
        <f t="shared" ref="M44:M45" si="68">SUM(K44*L44)</f>
        <v>27</v>
      </c>
      <c r="N44" s="13">
        <v>2</v>
      </c>
      <c r="O44" s="11">
        <v>1</v>
      </c>
      <c r="P44" s="14" t="s">
        <v>24</v>
      </c>
      <c r="Q44" s="11">
        <f t="shared" si="4"/>
        <v>2</v>
      </c>
      <c r="R44" s="11">
        <f t="shared" ref="R44:R45" si="69">SUM(M44*N44)</f>
        <v>54</v>
      </c>
      <c r="S44" s="11">
        <v>60</v>
      </c>
      <c r="T44" s="11">
        <v>40</v>
      </c>
      <c r="U44" s="39">
        <v>32</v>
      </c>
      <c r="V44" s="11">
        <v>5.4</v>
      </c>
      <c r="W44" s="40">
        <f t="shared" si="13"/>
        <v>17.5</v>
      </c>
      <c r="X44" s="41">
        <f t="shared" si="14"/>
        <v>16.2</v>
      </c>
      <c r="Y44" s="42">
        <v>45667</v>
      </c>
      <c r="Z44" s="4">
        <v>1.3</v>
      </c>
    </row>
    <row r="45" customHeight="1" spans="1:26">
      <c r="A45" s="11" t="s">
        <v>21</v>
      </c>
      <c r="B45" s="11">
        <v>1712934</v>
      </c>
      <c r="C45" s="46" t="s">
        <v>40</v>
      </c>
      <c r="D45" s="1" t="s">
        <v>25</v>
      </c>
      <c r="E45" s="35">
        <v>6</v>
      </c>
      <c r="F45" s="35">
        <v>2</v>
      </c>
      <c r="G45" s="35">
        <v>3</v>
      </c>
      <c r="H45" s="35">
        <v>2</v>
      </c>
      <c r="I45" s="35">
        <v>1</v>
      </c>
      <c r="J45" s="35">
        <v>1</v>
      </c>
      <c r="K45" s="36">
        <v>9</v>
      </c>
      <c r="L45" s="37">
        <v>3</v>
      </c>
      <c r="M45" s="11">
        <f t="shared" si="68"/>
        <v>27</v>
      </c>
      <c r="N45" s="13">
        <v>2</v>
      </c>
      <c r="O45" s="11">
        <v>1</v>
      </c>
      <c r="P45" s="14" t="s">
        <v>24</v>
      </c>
      <c r="Q45" s="11">
        <f t="shared" ref="Q45" si="70">SUM(O45+N45-1)</f>
        <v>2</v>
      </c>
      <c r="R45" s="11">
        <f t="shared" si="69"/>
        <v>54</v>
      </c>
      <c r="S45" s="11">
        <v>60</v>
      </c>
      <c r="T45" s="11">
        <v>40</v>
      </c>
      <c r="U45" s="39">
        <v>32</v>
      </c>
      <c r="V45" s="11">
        <v>5.4</v>
      </c>
      <c r="W45" s="40">
        <f t="shared" si="13"/>
        <v>17.5</v>
      </c>
      <c r="X45" s="41">
        <f t="shared" si="14"/>
        <v>16.2</v>
      </c>
      <c r="Y45" s="42">
        <v>45667</v>
      </c>
      <c r="Z45" s="4">
        <v>1.3</v>
      </c>
    </row>
    <row r="46" customHeight="1" spans="1:26">
      <c r="A46" s="11"/>
      <c r="B46" s="11"/>
      <c r="C46" s="11"/>
      <c r="D46" s="1"/>
      <c r="E46" s="47"/>
      <c r="F46" s="35"/>
      <c r="G46" s="35"/>
      <c r="H46" s="35"/>
      <c r="I46" s="35"/>
      <c r="J46" s="35"/>
      <c r="K46" s="11"/>
      <c r="L46" s="37"/>
      <c r="M46" s="11"/>
      <c r="N46" s="13"/>
      <c r="O46" s="11"/>
      <c r="P46" s="14"/>
      <c r="Q46" s="11"/>
      <c r="R46" s="11">
        <f>SUM(R4:R45)</f>
        <v>1476</v>
      </c>
      <c r="S46" s="11"/>
      <c r="T46" s="11"/>
      <c r="U46" s="11"/>
      <c r="V46" s="11"/>
      <c r="W46" s="41"/>
      <c r="X46" s="41"/>
      <c r="Y46" s="42"/>
    </row>
    <row r="47" customHeight="1" spans="1:26">
      <c r="A47" s="11"/>
      <c r="B47" s="11"/>
      <c r="C47" s="11"/>
      <c r="D47" s="1"/>
      <c r="E47" s="48"/>
      <c r="F47" s="35"/>
      <c r="G47" s="35"/>
      <c r="H47" s="35"/>
      <c r="I47" s="35"/>
      <c r="J47" s="35"/>
      <c r="K47" s="11"/>
      <c r="L47" s="37"/>
      <c r="M47" s="11"/>
      <c r="N47" s="13"/>
      <c r="O47" s="11"/>
      <c r="P47" s="14"/>
      <c r="Q47" s="11"/>
      <c r="R47" s="11"/>
      <c r="S47" s="11"/>
      <c r="T47" s="11"/>
      <c r="U47" s="11"/>
      <c r="V47" s="11"/>
      <c r="W47" s="41"/>
      <c r="X47" s="41"/>
      <c r="Y47" s="42"/>
    </row>
  </sheetData>
  <autoFilter xmlns:etc="http://www.wps.cn/officeDocument/2017/etCustomData" ref="A3:Y47" etc:filterBottomFollowUsedRange="0">
    <extLst/>
  </autoFilter>
  <mergeCells count="31">
    <mergeCell ref="A1:X1"/>
    <mergeCell ref="F2:J2"/>
    <mergeCell ref="A2:A3"/>
    <mergeCell ref="B2:B3"/>
    <mergeCell ref="C2:C3"/>
    <mergeCell ref="D2:D3"/>
    <mergeCell ref="E2:E3"/>
    <mergeCell ref="E4:E5"/>
    <mergeCell ref="E6:E7"/>
    <mergeCell ref="E12:E13"/>
    <mergeCell ref="E14:E15"/>
    <mergeCell ref="E18:E19"/>
    <mergeCell ref="E20:E21"/>
    <mergeCell ref="E26:E27"/>
    <mergeCell ref="E28:E29"/>
    <mergeCell ref="E38:E39"/>
    <mergeCell ref="E40:E41"/>
    <mergeCell ref="E46:E47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</mergeCells>
  <pageMargins left="0.393055555555556" right="0.196527777777778" top="0.409027777777778" bottom="0.2125" header="0.5" footer="0.5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4"/>
    </sheetView>
  </sheetViews>
  <sheetFormatPr defaultColWidth="9" defaultRowHeight="14" outlineLevelRow="3" outlineLevelCol="2"/>
  <cols>
    <col min="1" max="1" width="11" customWidth="1"/>
    <col min="2" max="3" width="18.3727272727273" customWidth="1"/>
  </cols>
  <sheetData>
    <row r="1" spans="1:3">
      <c r="B1" s="1" t="s">
        <v>23</v>
      </c>
      <c r="C1" s="1" t="s">
        <v>25</v>
      </c>
    </row>
    <row r="2" spans="1:3">
      <c r="A2" s="2" t="s">
        <v>41</v>
      </c>
      <c r="B2">
        <v>23</v>
      </c>
      <c r="C2">
        <v>23</v>
      </c>
    </row>
    <row r="3" spans="1:3">
      <c r="A3" s="2" t="s">
        <v>42</v>
      </c>
      <c r="B3">
        <v>4</v>
      </c>
      <c r="C3">
        <v>4</v>
      </c>
    </row>
    <row r="4" spans="1:3">
      <c r="A4" s="2" t="s">
        <v>43</v>
      </c>
      <c r="B4">
        <v>5</v>
      </c>
      <c r="C4">
        <v>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纸箱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2025-12-13T01:54:36Z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8791150BE2AF4568951590C6695BA6CF_13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