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<sst xmlns="http://schemas.openxmlformats.org/spreadsheetml/2006/main" count="228" uniqueCount="57">
  <si>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</si>
  <si>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</si>
  <si>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</si>
  <si>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</si>
  <si>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</si>
  <si>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</si>
  <si>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</si>
  <si>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</si>
  <si>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</si>
  <si>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</si>
  <si>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</si>
  <si>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</si>
  <si>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</si>
  <si>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</si>
  <si>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</si>
  <si>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</si>
  <si>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</si>
  <si>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</si>
  <si>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</si>
  <si>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</si>
  <si>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</si>
  <si>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G7491AX</t>
  </si>
  <si>
    <t>26 HS</t>
  </si>
  <si>
    <t>ALBANIA</t>
  </si>
  <si>
    <t>29.04.2026</t>
  </si>
  <si>
    <t>YL70 - YELLOW</t>
  </si>
  <si>
    <t>G7491AXDFA</t>
  </si>
  <si>
    <t>GEORGIA</t>
  </si>
  <si>
    <t>MONTENEGRO</t>
  </si>
  <si>
    <t>ECOM</t>
  </si>
  <si>
    <t>13.05.2026</t>
  </si>
  <si>
    <t>G7491AXECOMA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</si>
  <si>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</si>
  <si>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</si>
  <si>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</si>
  <si>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</si>
  <si>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</si>
  <si>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</si>
  <si>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</si>
  <si>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</si>
  <si>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1754483/1754484/1754485/1754486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</si>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</sst>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7"/>
  <sheetViews>
    <sheetView tabSelected="1" topLeftCell="D1" workbookViewId="0">
      <selection activeCell="J32" sqref="J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2454545454545" customWidth="1"/>
    <col min="8" max="8" width="10.1727272727273" customWidth="1"/>
    <col min="9" max="13" width="9.13636363636364" customWidth="1"/>
    <col min="14" max="14" width="33.7272727272727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1754486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5">
        <f>P3*1.03</f>
        <v>6.18</v>
      </c>
      <c r="R3" s="2">
        <v>48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1754485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5">
        <f>P4*1.03</f>
        <v>4.12</v>
      </c>
      <c r="R4" s="2">
        <v>32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1754484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5">
        <f>P5*1.03</f>
        <v>1.03</v>
      </c>
      <c r="R5" s="2">
        <v>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1754482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8</v>
      </c>
      <c r="Q6" s="5">
        <f>P6*1.03</f>
        <v>8.24</v>
      </c>
      <c r="R6" s="2">
        <v>64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1754483</v>
      </c>
      <c r="D7" s="2" t="s">
        <v>32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91</v>
      </c>
      <c r="Q7" s="5">
        <f>P7*1.03</f>
        <v>93.73</v>
      </c>
      <c r="R7" s="2">
        <v>728</v>
      </c>
      <c r="S7" s="2">
        <v>0</v>
      </c>
      <c r="T7" s="2">
        <v>0</v>
      </c>
    </row>
    <row r="10" spans="1:41">
      <c r="A10" s="1" t="s">
        <v>34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1" t="s">
        <v>1</v>
      </c>
      <c r="B11" s="1" t="s">
        <v>2</v>
      </c>
      <c r="C11" s="1" t="s">
        <v>3</v>
      </c>
      <c r="D11" s="1" t="s">
        <v>4</v>
      </c>
      <c r="E11" s="1" t="s">
        <v>5</v>
      </c>
      <c r="F11" s="1" t="s">
        <v>6</v>
      </c>
      <c r="G11" s="1" t="s">
        <v>7</v>
      </c>
      <c r="H11" s="1" t="s">
        <v>8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15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2" t="s">
        <v>21</v>
      </c>
      <c r="B12" s="2" t="s">
        <v>22</v>
      </c>
      <c r="C12" s="2">
        <v>1754486</v>
      </c>
      <c r="D12" s="2" t="s">
        <v>23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6</v>
      </c>
      <c r="J12" s="3">
        <v>12</v>
      </c>
      <c r="K12" s="2">
        <v>12</v>
      </c>
      <c r="L12" s="2">
        <v>12</v>
      </c>
      <c r="M12" s="2">
        <v>6</v>
      </c>
      <c r="N12" s="2" t="s">
        <v>23</v>
      </c>
    </row>
    <row r="13" spans="1:41">
      <c r="A13" s="2" t="s">
        <v>21</v>
      </c>
      <c r="B13" s="2" t="s">
        <v>22</v>
      </c>
      <c r="C13" s="2">
        <v>1754485</v>
      </c>
      <c r="D13" s="2" t="s">
        <v>27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4</v>
      </c>
      <c r="J13" s="3">
        <v>8</v>
      </c>
      <c r="K13" s="2">
        <v>8</v>
      </c>
      <c r="L13" s="2">
        <v>8</v>
      </c>
      <c r="M13" s="2">
        <v>4</v>
      </c>
      <c r="N13" s="2" t="s">
        <v>27</v>
      </c>
    </row>
    <row r="14" spans="1:41">
      <c r="A14" s="2" t="s">
        <v>21</v>
      </c>
      <c r="B14" s="2" t="s">
        <v>22</v>
      </c>
      <c r="C14" s="2">
        <v>1754484</v>
      </c>
      <c r="D14" s="2" t="s">
        <v>28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 t="s">
        <v>28</v>
      </c>
    </row>
    <row r="15" spans="1:41">
      <c r="A15" s="2" t="s">
        <v>21</v>
      </c>
      <c r="B15" s="2" t="s">
        <v>22</v>
      </c>
      <c r="C15" s="2">
        <v>1754482</v>
      </c>
      <c r="D15" s="2" t="s">
        <v>29</v>
      </c>
      <c r="E15" s="3" t="s">
        <v>30</v>
      </c>
      <c r="F15" s="3" t="s">
        <v>25</v>
      </c>
      <c r="G15" s="3" t="s">
        <v>31</v>
      </c>
      <c r="H15" s="3">
        <v>1</v>
      </c>
      <c r="I15" s="6">
        <v>8</v>
      </c>
      <c r="J15" s="6">
        <v>16</v>
      </c>
      <c r="K15" s="7">
        <v>16</v>
      </c>
      <c r="L15" s="7">
        <v>16</v>
      </c>
      <c r="M15" s="7">
        <v>8</v>
      </c>
      <c r="N15" s="2" t="s">
        <v>29</v>
      </c>
    </row>
    <row r="16" spans="1:41">
      <c r="A16" s="2" t="s">
        <v>21</v>
      </c>
      <c r="B16" s="2" t="s">
        <v>22</v>
      </c>
      <c r="C16" s="2">
        <v>1754483</v>
      </c>
      <c r="D16" s="2" t="s">
        <v>32</v>
      </c>
      <c r="E16" s="3" t="s">
        <v>30</v>
      </c>
      <c r="F16" s="3" t="s">
        <v>25</v>
      </c>
      <c r="G16" s="3" t="s">
        <v>26</v>
      </c>
      <c r="H16" s="3">
        <v>1</v>
      </c>
      <c r="I16" s="3">
        <v>91</v>
      </c>
      <c r="J16" s="3">
        <v>182</v>
      </c>
      <c r="K16" s="2">
        <v>182</v>
      </c>
      <c r="L16" s="2">
        <v>182</v>
      </c>
      <c r="M16" s="2">
        <v>91</v>
      </c>
      <c r="N16" s="2" t="s">
        <v>33</v>
      </c>
    </row>
    <row r="18" spans="8:14">
      <c r="I18" s="8" t="s">
        <v>35</v>
      </c>
      <c r="J18" s="9"/>
    </row>
    <row r="19" spans="8:14">
      <c r="I19" s="10" t="s">
        <v>9</v>
      </c>
      <c r="J19" s="10" t="s">
        <v>10</v>
      </c>
      <c r="K19" s="10" t="s">
        <v>11</v>
      </c>
      <c r="L19" s="10" t="s">
        <v>12</v>
      </c>
      <c r="M19" s="10" t="s">
        <v>13</v>
      </c>
    </row>
    <row r="20" spans="8:14">
      <c r="I20" s="11">
        <f>SUM(I12:I16)*1.03</f>
        <v>113.3</v>
      </c>
      <c r="J20" s="11">
        <f>SUM(J12:J16)*1.03</f>
        <v>226.6</v>
      </c>
      <c r="K20" s="11">
        <f>SUM(K12:K16)*1.03</f>
        <v>226.6</v>
      </c>
      <c r="L20" s="11">
        <f>SUM(L12:L16)*1.03</f>
        <v>226.6</v>
      </c>
      <c r="M20" s="11">
        <f>SUM(M12:M16)*1.03</f>
        <v>113.3</v>
      </c>
    </row>
    <row r="24" spans="8:14">
      <c r="I24" s="8" t="s">
        <v>36</v>
      </c>
      <c r="J24" s="9"/>
    </row>
    <row r="25" spans="8:14">
      <c r="H25" s="12" t="s">
        <v>37</v>
      </c>
      <c r="I25" s="13" t="s">
        <v>9</v>
      </c>
      <c r="J25" s="13" t="s">
        <v>10</v>
      </c>
      <c r="K25" s="13" t="s">
        <v>11</v>
      </c>
      <c r="L25" s="13" t="s">
        <v>12</v>
      </c>
      <c r="M25" s="13" t="s">
        <v>13</v>
      </c>
      <c r="N25" s="12" t="s">
        <v>38</v>
      </c>
    </row>
    <row r="26" spans="8:14">
      <c r="H26" s="12" t="s">
        <v>39</v>
      </c>
      <c r="I26" s="11">
        <f>(I12+I13+I14+I16)*1.03</f>
        <v>105.06</v>
      </c>
      <c r="J26" s="11">
        <f>(J12+J13+J14+J16)*1.03</f>
        <v>210.12</v>
      </c>
      <c r="K26" s="11">
        <f>(K12+K13+K14+K16)*1.03</f>
        <v>210.12</v>
      </c>
      <c r="L26" s="11">
        <f>(L12+L13+L14+L16)*1.03</f>
        <v>210.12</v>
      </c>
      <c r="M26" s="11">
        <f>(M12+M13+M14+M16)*1.03</f>
        <v>105.06</v>
      </c>
      <c r="N26" s="14" t="s">
        <v>40</v>
      </c>
    </row>
    <row r="27" spans="8:14">
      <c r="H27" s="12" t="s">
        <v>41</v>
      </c>
      <c r="I27" s="11">
        <f>I15*1.03</f>
        <v>8.24</v>
      </c>
      <c r="J27" s="11">
        <f>J15*1.03</f>
        <v>16.48</v>
      </c>
      <c r="K27" s="11">
        <f>K15*1.03</f>
        <v>16.48</v>
      </c>
      <c r="L27" s="11">
        <f>L15*1.03</f>
        <v>16.48</v>
      </c>
      <c r="M27" s="11">
        <f>M15*1.03</f>
        <v>8.24</v>
      </c>
      <c r="N27" s="14">
        <v>1754482</v>
      </c>
    </row>
  </sheetData>
  <mergeCells count="2">
    <mergeCell ref="A1:S1"/>
    <mergeCell ref="A10:N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50</v>
      </c>
      <c r="O2" s="1" t="s">
        <v>51</v>
      </c>
      <c r="P2" s="1" t="s">
        <v>52</v>
      </c>
      <c r="Q2" s="1" t="s">
        <v>53</v>
      </c>
      <c r="R2" s="1" t="s">
        <v>54</v>
      </c>
      <c r="S2" s="1" t="s">
        <v>55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1754486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1754485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1754484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1754482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8</v>
      </c>
      <c r="Q6" s="2">
        <v>64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1754483</v>
      </c>
      <c r="D7" s="2" t="s">
        <v>32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91</v>
      </c>
      <c r="Q7" s="2">
        <v>728</v>
      </c>
      <c r="R7" s="2">
        <v>0</v>
      </c>
      <c r="S7" s="2">
        <v>0</v>
      </c>
    </row>
    <row r="10" spans="1:40">
      <c r="A10" s="1" t="s">
        <v>56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1" t="s">
        <v>43</v>
      </c>
      <c r="B11" s="1" t="s">
        <v>44</v>
      </c>
      <c r="C11" s="1" t="s">
        <v>45</v>
      </c>
      <c r="D11" s="1" t="s">
        <v>4</v>
      </c>
      <c r="E11" s="1" t="s">
        <v>46</v>
      </c>
      <c r="F11" s="1" t="s">
        <v>47</v>
      </c>
      <c r="G11" s="1" t="s">
        <v>48</v>
      </c>
      <c r="H11" s="1" t="s">
        <v>49</v>
      </c>
      <c r="I11" s="1" t="s">
        <v>9</v>
      </c>
      <c r="J11" s="1" t="s">
        <v>10</v>
      </c>
      <c r="K11" s="1" t="s">
        <v>11</v>
      </c>
      <c r="L11" s="1" t="s">
        <v>12</v>
      </c>
      <c r="M11" s="1" t="s">
        <v>13</v>
      </c>
      <c r="N11" s="1" t="s">
        <v>51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2" t="s">
        <v>21</v>
      </c>
      <c r="B12" s="2" t="s">
        <v>22</v>
      </c>
      <c r="C12" s="2">
        <v>1754486</v>
      </c>
      <c r="D12" s="2" t="s">
        <v>23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6</v>
      </c>
      <c r="J12" s="3">
        <v>12</v>
      </c>
      <c r="K12" s="2">
        <v>12</v>
      </c>
      <c r="L12" s="2">
        <v>12</v>
      </c>
      <c r="M12" s="2">
        <v>6</v>
      </c>
      <c r="N12" s="2" t="s">
        <v>23</v>
      </c>
    </row>
    <row r="13" spans="1:40">
      <c r="A13" s="2" t="s">
        <v>21</v>
      </c>
      <c r="B13" s="2" t="s">
        <v>22</v>
      </c>
      <c r="C13" s="2">
        <v>1754485</v>
      </c>
      <c r="D13" s="2" t="s">
        <v>27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4</v>
      </c>
      <c r="J13" s="3">
        <v>8</v>
      </c>
      <c r="K13" s="2">
        <v>8</v>
      </c>
      <c r="L13" s="2">
        <v>8</v>
      </c>
      <c r="M13" s="2">
        <v>4</v>
      </c>
      <c r="N13" s="2" t="s">
        <v>27</v>
      </c>
    </row>
    <row r="14" spans="1:40">
      <c r="A14" s="2" t="s">
        <v>21</v>
      </c>
      <c r="B14" s="2" t="s">
        <v>22</v>
      </c>
      <c r="C14" s="2">
        <v>1754484</v>
      </c>
      <c r="D14" s="2" t="s">
        <v>28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 t="s">
        <v>28</v>
      </c>
    </row>
    <row r="15" spans="1:40">
      <c r="A15" s="2" t="s">
        <v>21</v>
      </c>
      <c r="B15" s="2" t="s">
        <v>22</v>
      </c>
      <c r="C15" s="2">
        <v>1754482</v>
      </c>
      <c r="D15" s="2" t="s">
        <v>29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8</v>
      </c>
      <c r="J15" s="3">
        <v>16</v>
      </c>
      <c r="K15" s="2">
        <v>16</v>
      </c>
      <c r="L15" s="2">
        <v>16</v>
      </c>
      <c r="M15" s="2">
        <v>8</v>
      </c>
      <c r="N15" s="2" t="s">
        <v>29</v>
      </c>
    </row>
    <row r="16" spans="1:40">
      <c r="A16" s="2" t="s">
        <v>21</v>
      </c>
      <c r="B16" s="2" t="s">
        <v>22</v>
      </c>
      <c r="C16" s="2">
        <v>1754483</v>
      </c>
      <c r="D16" s="2" t="s">
        <v>32</v>
      </c>
      <c r="E16" s="3" t="s">
        <v>30</v>
      </c>
      <c r="F16" s="3" t="s">
        <v>25</v>
      </c>
      <c r="G16" s="3" t="s">
        <v>26</v>
      </c>
      <c r="H16" s="3">
        <v>1</v>
      </c>
      <c r="I16" s="3">
        <v>91</v>
      </c>
      <c r="J16" s="3">
        <v>182</v>
      </c>
      <c r="K16" s="2">
        <v>182</v>
      </c>
      <c r="L16" s="2">
        <v>182</v>
      </c>
      <c r="M16" s="2">
        <v>91</v>
      </c>
      <c r="N16" s="2" t="s">
        <v>33</v>
      </c>
    </row>
  </sheetData>
  <mergeCells count="2">
    <mergeCell ref="A1:R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2025-12-14T05:55:11Z</dcterms:created>
  <dcterms:modified xsi:type="dcterms:W3CDTF">2025-12-14T06:05:03Z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F3109FA9CBCC49648F6659787AEE0103_12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