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58" activeTab="6"/>
  </bookViews>
  <sheets>
    <sheet name="Özet Tablo-Türkçe Format" sheetId="1" r:id="rId1"/>
    <sheet name="洗标数量 6%  11.16" sheetId="3" r:id="rId2"/>
    <sheet name="Summary Table-English Format" sheetId="2" r:id="rId3"/>
    <sheet name="主标+条码标  数量 6% 11.16" sheetId="5" r:id="rId4"/>
    <sheet name="非特-价格牌数量 6%  11.16" sheetId="4" r:id="rId5"/>
    <sheet name="特殊 价格牌 6%  11.28" sheetId="7" r:id="rId6"/>
    <sheet name="洗标+吊牌 补数  12.16" sheetId="6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<sst xmlns="http://schemas.openxmlformats.org/spreadsheetml/2006/main" count="800" uniqueCount="90">
  <si>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</si>
  <si>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</si>
  <si>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</si>
  <si>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</si>
  <si>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</si>
  <si>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</si>
  <si>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</si>
  <si>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</si>
  <si>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</si>
  <si>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</si>
  <si>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</si>
  <si>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</si>
  <si>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</si>
  <si>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</si>
  <si>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</si>
  <si>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</si>
  <si>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</si>
  <si>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</si>
  <si>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</si>
  <si>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</si>
  <si>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</si>
  <si>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F7431AX</t>
  </si>
  <si>
    <t>26 SP</t>
  </si>
  <si>
    <t>MOROCCO</t>
  </si>
  <si>
    <t>20.12.2025</t>
  </si>
  <si>
    <t>ER105 - ECRU</t>
  </si>
  <si>
    <t>F7431AXDFA</t>
  </si>
  <si>
    <t>BN539 - BROWN</t>
  </si>
  <si>
    <t>F7431AXDFB</t>
  </si>
  <si>
    <t>NORTH IRAQ</t>
  </si>
  <si>
    <t>SOUTH IRAQ</t>
  </si>
  <si>
    <t>GEORGIA</t>
  </si>
  <si>
    <t>UZBEKISTAN</t>
  </si>
  <si>
    <t>BOSNIA</t>
  </si>
  <si>
    <t>MACEDONIA</t>
  </si>
  <si>
    <t>MOLDOVA</t>
  </si>
  <si>
    <t>ALBANIA</t>
  </si>
  <si>
    <t>KAZAKHSTAN</t>
  </si>
  <si>
    <t>22.01.2026</t>
  </si>
  <si>
    <t>F7431AXKZKA</t>
  </si>
  <si>
    <t>F7431AXKZKB</t>
  </si>
  <si>
    <t>Beden Bazlı Toplam Sipariş</t>
  </si>
  <si>
    <t>Style Code</t>
  </si>
  <si>
    <t>ColorCode-Name</t>
  </si>
  <si>
    <t>洗标颜色</t>
  </si>
  <si>
    <t>白色</t>
  </si>
  <si>
    <t>总计</t>
  </si>
  <si>
    <r>
      <rPr>
        <b/>
        <sz val="11"/>
        <color rgb="FFFF0000"/>
        <rFont val="Calibri"/>
        <charset val="134"/>
      </rPr>
      <t>3</t>
    </r>
    <r>
      <rPr>
        <b/>
        <sz val="11"/>
        <color rgb="FFFF0000"/>
        <rFont val="宋体"/>
        <charset val="134"/>
      </rPr>
      <t>页</t>
    </r>
    <r>
      <rPr>
        <b/>
        <sz val="11"/>
        <color rgb="FFFF0000"/>
        <rFont val="Calibri"/>
        <charset val="134"/>
      </rPr>
      <t>/</t>
    </r>
    <r>
      <rPr>
        <b/>
        <sz val="11"/>
        <color rgb="FFFF0000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</si>
  <si>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</si>
  <si>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</si>
  <si>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</si>
  <si>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</si>
  <si>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</si>
  <si>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</si>
  <si>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</si>
  <si>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</si>
  <si>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</si>
  <si>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6%</t>
    </r>
  </si>
  <si>
    <t>Total Open Quantity</t>
  </si>
  <si>
    <t>Delivered Blister Quantity</t>
  </si>
  <si>
    <t>Delivered Open Quantity</t>
  </si>
  <si>
    <t>Total Order By Sizes</t>
  </si>
  <si>
    <t>缺价格</t>
  </si>
  <si>
    <t>款号</t>
  </si>
  <si>
    <t>颜色</t>
  </si>
  <si>
    <t>尺码段</t>
  </si>
  <si>
    <t>合计</t>
  </si>
  <si>
    <t>涉及PO</t>
  </si>
  <si>
    <t>全码</t>
  </si>
  <si>
    <t>158</t>
  </si>
  <si>
    <t>316</t>
  </si>
  <si>
    <t>1709609,1709610,1709611,1709612,1709613,1709614,1709615,1709616,1709617,1709618</t>
  </si>
  <si>
    <t>169</t>
  </si>
  <si>
    <t>337</t>
  </si>
  <si>
    <t>合计：</t>
  </si>
  <si>
    <r>
      <rPr>
        <b/>
        <sz val="10"/>
        <color rgb="FFFF0000"/>
        <rFont val="宋体"/>
        <charset val="0"/>
      </rPr>
      <t>主标</t>
    </r>
    <r>
      <rPr>
        <b/>
        <sz val="10"/>
        <color rgb="FFFF0000"/>
        <rFont val="Arial"/>
        <charset val="0"/>
      </rPr>
      <t xml:space="preserve"> DFBE1842</t>
    </r>
  </si>
  <si>
    <t>条码标</t>
  </si>
  <si>
    <t>背面</t>
  </si>
  <si>
    <t>有价格</t>
  </si>
  <si>
    <t>1709609,1709610,1709611,1709612,1709613,1709614,1709615,1709616,1709617</t>
  </si>
  <si>
    <t>19</t>
  </si>
  <si>
    <t>38</t>
  </si>
  <si>
    <t>1709618</t>
  </si>
  <si>
    <t>21</t>
  </si>
  <si>
    <t>42</t>
  </si>
  <si>
    <t>F7486AX</t>
  </si>
  <si>
    <t>1709570</t>
  </si>
  <si>
    <t>洗标补数</t>
  </si>
  <si>
    <t>价格牌补数</t>
  </si>
  <si>
    <t>TTL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</si>
</sst>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###############"/>
  </numFmts>
  <fonts count="36">
    <font>
      <sz val="11"/>
      <name val="Calibri"/>
      <charset val="134"/>
    </font>
    <font>
      <sz val="11"/>
      <color rgb="FFFF0000"/>
      <name val="宋体"/>
      <charset val="134"/>
    </font>
    <font>
      <sz val="11"/>
      <color rgb="FFFF0000"/>
      <name val="Calibri"/>
      <charset val="134"/>
    </font>
    <font>
      <b/>
      <sz val="11"/>
      <color rgb="FFFF0000"/>
      <name val="Calibri"/>
      <charset val="134"/>
    </font>
    <font>
      <sz val="10"/>
      <color indexed="63"/>
      <name val="宋体"/>
      <charset val="134"/>
    </font>
    <font>
      <sz val="10"/>
      <name val="Arial"/>
      <family val="2"/>
      <charset val="0"/>
    </font>
    <font>
      <b/>
      <sz val="10"/>
      <color rgb="FFFF0000"/>
      <name val="Arial"/>
      <family val="2"/>
      <charset val="0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0000"/>
      <name val="宋体"/>
      <charset val="134"/>
    </font>
    <font>
      <b/>
      <sz val="10"/>
      <color rgb="FFFF000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3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5" borderId="12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6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</cellStyleXfs>
  <cellXfs count="40">
    <xf numFmtId="0" fontId="0" fillId="0" borderId="0" xfId="0" applyNumberFormat="1" applyFont="1"/>
    <xf numFmtId="0" fontId="1" fillId="0" borderId="0" xfId="0" applyNumberFormat="1" applyFont="1"/>
    <xf numFmtId="0" fontId="0" fillId="0" borderId="1" xfId="0" applyNumberFormat="1" applyFont="1" applyBorder="1"/>
    <xf numFmtId="176" fontId="2" fillId="0" borderId="1" xfId="0" applyNumberFormat="1" applyFont="1" applyBorder="1"/>
    <xf numFmtId="0" fontId="3" fillId="0" borderId="0" xfId="0" applyNumberFormat="1" applyFont="1"/>
    <xf numFmtId="49" fontId="4" fillId="0" borderId="1" xfId="0" applyNumberFormat="1" applyFont="1" applyFill="1" applyBorder="1" applyAlignment="1">
      <alignment horizontal="center" vertical="top" wrapText="1"/>
    </xf>
    <xf numFmtId="177" fontId="4" fillId="0" borderId="1" xfId="0" applyNumberFormat="1" applyFont="1" applyFill="1" applyBorder="1" applyAlignment="1">
      <alignment horizontal="center" vertical="top"/>
    </xf>
    <xf numFmtId="0" fontId="4" fillId="0" borderId="1" xfId="0" applyNumberFormat="1" applyFont="1" applyFill="1" applyBorder="1" applyAlignment="1">
      <alignment horizontal="center" vertical="top" wrapText="1"/>
    </xf>
    <xf numFmtId="0" fontId="2" fillId="0" borderId="0" xfId="0" applyNumberFormat="1" applyFont="1" applyAlignment="1">
      <alignment horizontal="center"/>
    </xf>
    <xf numFmtId="0" fontId="5" fillId="0" borderId="0" xfId="0" applyFont="1" applyFill="1" applyBorder="1" applyAlignment="1"/>
    <xf numFmtId="49" fontId="4" fillId="0" borderId="1" xfId="0" applyNumberFormat="1" applyFont="1" applyFill="1" applyBorder="1" applyAlignment="1">
      <alignment horizontal="right" vertical="top" wrapText="1"/>
    </xf>
    <xf numFmtId="0" fontId="5" fillId="0" borderId="2" xfId="0" applyFont="1" applyFill="1" applyBorder="1" applyAlignment="1"/>
    <xf numFmtId="0" fontId="6" fillId="0" borderId="3" xfId="0" applyFont="1" applyFill="1" applyBorder="1" applyAlignment="1"/>
    <xf numFmtId="0" fontId="5" fillId="0" borderId="4" xfId="0" applyFont="1" applyFill="1" applyBorder="1" applyAlignment="1"/>
    <xf numFmtId="0" fontId="6" fillId="0" borderId="5" xfId="0" applyFont="1" applyFill="1" applyBorder="1" applyAlignment="1"/>
    <xf numFmtId="0" fontId="5" fillId="0" borderId="6" xfId="0" applyFont="1" applyFill="1" applyBorder="1" applyAlignment="1"/>
    <xf numFmtId="0" fontId="6" fillId="0" borderId="7" xfId="0" applyFont="1" applyFill="1" applyBorder="1" applyAlignment="1"/>
    <xf numFmtId="0" fontId="7" fillId="0" borderId="0" xfId="0" applyFont="1" applyFill="1" applyBorder="1" applyAlignment="1"/>
    <xf numFmtId="49" fontId="8" fillId="0" borderId="1" xfId="0" applyNumberFormat="1" applyFont="1" applyFill="1" applyBorder="1" applyAlignment="1">
      <alignment horizontal="center" vertical="top" wrapText="1"/>
    </xf>
    <xf numFmtId="177" fontId="8" fillId="0" borderId="1" xfId="0" applyNumberFormat="1" applyFont="1" applyFill="1" applyBorder="1" applyAlignment="1">
      <alignment horizontal="center" vertical="top"/>
    </xf>
    <xf numFmtId="0" fontId="8" fillId="0" borderId="1" xfId="0" applyNumberFormat="1" applyFont="1" applyFill="1" applyBorder="1" applyAlignment="1">
      <alignment horizontal="center" vertical="top" wrapText="1"/>
    </xf>
    <xf numFmtId="49" fontId="8" fillId="0" borderId="1" xfId="0" applyNumberFormat="1" applyFont="1" applyFill="1" applyBorder="1" applyAlignment="1">
      <alignment horizontal="right" vertical="top" wrapText="1"/>
    </xf>
    <xf numFmtId="177" fontId="9" fillId="0" borderId="1" xfId="0" applyNumberFormat="1" applyFont="1" applyFill="1" applyBorder="1" applyAlignment="1">
      <alignment horizontal="center" vertical="top"/>
    </xf>
    <xf numFmtId="177" fontId="10" fillId="0" borderId="1" xfId="0" applyNumberFormat="1" applyFont="1" applyFill="1" applyBorder="1" applyAlignment="1">
      <alignment horizontal="center" vertical="top"/>
    </xf>
    <xf numFmtId="0" fontId="9" fillId="0" borderId="0" xfId="0" applyFont="1" applyFill="1" applyBorder="1" applyAlignment="1"/>
    <xf numFmtId="0" fontId="0" fillId="2" borderId="0" xfId="0" applyNumberFormat="1" applyFont="1" applyFill="1"/>
    <xf numFmtId="0" fontId="11" fillId="0" borderId="0" xfId="0" applyNumberFormat="1" applyFont="1" applyAlignment="1">
      <alignment horizontal="center"/>
    </xf>
    <xf numFmtId="0" fontId="11" fillId="2" borderId="0" xfId="0" applyNumberFormat="1" applyFont="1" applyFill="1" applyAlignment="1">
      <alignment horizontal="center"/>
    </xf>
    <xf numFmtId="0" fontId="12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6" fontId="0" fillId="2" borderId="0" xfId="0" applyNumberFormat="1" applyFont="1" applyFill="1" applyAlignment="1">
      <alignment horizontal="center"/>
    </xf>
    <xf numFmtId="0" fontId="3" fillId="2" borderId="0" xfId="0" applyNumberFormat="1" applyFont="1" applyFill="1" applyAlignment="1">
      <alignment horizontal="center" vertical="center"/>
    </xf>
    <xf numFmtId="0" fontId="12" fillId="0" borderId="0" xfId="0" applyNumberFormat="1" applyFont="1" applyAlignment="1">
      <alignment horizontal="center"/>
    </xf>
    <xf numFmtId="0" fontId="13" fillId="0" borderId="0" xfId="0" applyNumberFormat="1" applyFont="1"/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0" fontId="13" fillId="2" borderId="0" xfId="0" applyNumberFormat="1" applyFont="1" applyFill="1"/>
    <xf numFmtId="176" fontId="0" fillId="0" borderId="1" xfId="0" applyNumberFormat="1" applyFont="1" applyBorder="1"/>
    <xf numFmtId="0" fontId="3" fillId="0" borderId="1" xfId="0" applyNumberFormat="1" applyFont="1" applyBorder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eetMetadata" Target="metadata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1166495</xdr:colOff>
      <xdr:row>13</xdr:row>
      <xdr:rowOff>31750</xdr:rowOff>
    </xdr:from>
    <xdr:to>
      <xdr:col>2</xdr:col>
      <xdr:colOff>1923415</xdr:colOff>
      <xdr:row>47</xdr:row>
      <xdr:rowOff>34925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574290" y="2362200"/>
          <a:ext cx="2114550" cy="5400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99695</xdr:colOff>
      <xdr:row>12</xdr:row>
      <xdr:rowOff>107315</xdr:rowOff>
    </xdr:from>
    <xdr:to>
      <xdr:col>8</xdr:col>
      <xdr:colOff>603250</xdr:colOff>
      <xdr:row>32</xdr:row>
      <xdr:rowOff>85725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105775" y="2279015"/>
          <a:ext cx="1291590" cy="31534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1193165</xdr:colOff>
      <xdr:row>9</xdr:row>
      <xdr:rowOff>76200</xdr:rowOff>
    </xdr:from>
    <xdr:to>
      <xdr:col>5</xdr:col>
      <xdr:colOff>412750</xdr:colOff>
      <xdr:row>36</xdr:row>
      <xdr:rowOff>76200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58590" y="1765300"/>
          <a:ext cx="3600450" cy="428625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64135</xdr:colOff>
      <xdr:row>4</xdr:row>
      <xdr:rowOff>134620</xdr:rowOff>
    </xdr:from>
    <xdr:to>
      <xdr:col>8</xdr:col>
      <xdr:colOff>372110</xdr:colOff>
      <xdr:row>23</xdr:row>
      <xdr:rowOff>90805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4135" y="871220"/>
          <a:ext cx="5184775" cy="374713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46"/>
  <sheetViews>
    <sheetView topLeftCell="A13" workbookViewId="0">
      <selection activeCell="E39" sqref="E39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.1909090909091" customWidth="1"/>
    <col min="5" max="5" width="16.9363636363636" customWidth="1"/>
    <col min="6" max="6" width="15.9818181818182" customWidth="1"/>
    <col min="7" max="7" width="13.6545454545455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</row>
    <row r="2" spans="1:40">
      <c r="A2" s="26" t="s">
        <v>1</v>
      </c>
      <c r="B2" s="26" t="s">
        <v>2</v>
      </c>
      <c r="C2" s="26" t="s">
        <v>3</v>
      </c>
      <c r="D2" s="26" t="s">
        <v>4</v>
      </c>
      <c r="E2" s="26" t="s">
        <v>5</v>
      </c>
      <c r="F2" s="26" t="s">
        <v>6</v>
      </c>
      <c r="G2" s="26" t="s">
        <v>7</v>
      </c>
      <c r="H2" s="26" t="s">
        <v>8</v>
      </c>
      <c r="I2" s="26" t="s">
        <v>9</v>
      </c>
      <c r="J2" s="26" t="s">
        <v>10</v>
      </c>
      <c r="K2" s="26" t="s">
        <v>11</v>
      </c>
      <c r="L2" s="26" t="s">
        <v>12</v>
      </c>
      <c r="M2" s="26" t="s">
        <v>13</v>
      </c>
      <c r="N2" s="26" t="s">
        <v>14</v>
      </c>
      <c r="O2" s="26" t="s">
        <v>15</v>
      </c>
      <c r="P2" s="26" t="s">
        <v>16</v>
      </c>
      <c r="Q2" s="26" t="s">
        <v>17</v>
      </c>
      <c r="R2" s="26" t="s">
        <v>18</v>
      </c>
      <c r="S2" s="26" t="s">
        <v>19</v>
      </c>
      <c r="T2" s="26" t="s">
        <v>20</v>
      </c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</row>
    <row r="3" spans="1:40">
      <c r="A3" s="29" t="s">
        <v>21</v>
      </c>
      <c r="B3" s="29" t="s">
        <v>22</v>
      </c>
      <c r="C3" s="29">
        <v>1709617</v>
      </c>
      <c r="D3" s="29" t="s">
        <v>23</v>
      </c>
      <c r="E3" s="30" t="s">
        <v>24</v>
      </c>
      <c r="F3" s="30" t="s">
        <v>25</v>
      </c>
      <c r="G3" s="30" t="s">
        <v>26</v>
      </c>
      <c r="H3" s="30">
        <v>1</v>
      </c>
      <c r="I3" s="30">
        <v>1</v>
      </c>
      <c r="J3" s="30">
        <v>1</v>
      </c>
      <c r="K3" s="30">
        <v>1</v>
      </c>
      <c r="L3" s="29">
        <v>2</v>
      </c>
      <c r="M3" s="29">
        <v>2</v>
      </c>
      <c r="N3" s="29">
        <v>2</v>
      </c>
      <c r="O3" s="29">
        <v>9</v>
      </c>
      <c r="P3" s="29" t="s">
        <v>23</v>
      </c>
      <c r="Q3" s="29">
        <v>45</v>
      </c>
      <c r="R3" s="29">
        <v>405</v>
      </c>
      <c r="S3" s="29">
        <v>0</v>
      </c>
      <c r="T3" s="29">
        <v>0</v>
      </c>
    </row>
    <row r="4" spans="1:40">
      <c r="A4" s="29" t="s">
        <v>21</v>
      </c>
      <c r="B4" s="29" t="s">
        <v>22</v>
      </c>
      <c r="C4" s="29">
        <v>1709617</v>
      </c>
      <c r="D4" s="29" t="s">
        <v>23</v>
      </c>
      <c r="E4" s="30" t="s">
        <v>24</v>
      </c>
      <c r="F4" s="30" t="s">
        <v>27</v>
      </c>
      <c r="G4" s="30" t="s">
        <v>28</v>
      </c>
      <c r="H4" s="30">
        <v>1</v>
      </c>
      <c r="I4" s="30">
        <v>1</v>
      </c>
      <c r="J4" s="30">
        <v>1</v>
      </c>
      <c r="K4" s="30">
        <v>1</v>
      </c>
      <c r="L4" s="29">
        <v>2</v>
      </c>
      <c r="M4" s="29">
        <v>2</v>
      </c>
      <c r="N4" s="29">
        <v>2</v>
      </c>
      <c r="O4" s="29">
        <v>9</v>
      </c>
      <c r="P4" s="29" t="s">
        <v>23</v>
      </c>
      <c r="Q4" s="29">
        <v>43</v>
      </c>
      <c r="R4" s="29">
        <v>387</v>
      </c>
      <c r="S4" s="29">
        <v>0</v>
      </c>
      <c r="T4" s="29">
        <v>0</v>
      </c>
    </row>
    <row r="5" spans="1:40">
      <c r="A5" s="29" t="s">
        <v>21</v>
      </c>
      <c r="B5" s="29" t="s">
        <v>22</v>
      </c>
      <c r="C5" s="29">
        <v>1709616</v>
      </c>
      <c r="D5" s="29" t="s">
        <v>29</v>
      </c>
      <c r="E5" s="30" t="s">
        <v>24</v>
      </c>
      <c r="F5" s="30" t="s">
        <v>25</v>
      </c>
      <c r="G5" s="30" t="s">
        <v>26</v>
      </c>
      <c r="H5" s="30">
        <v>1</v>
      </c>
      <c r="I5" s="30">
        <v>1</v>
      </c>
      <c r="J5" s="30">
        <v>1</v>
      </c>
      <c r="K5" s="30">
        <v>1</v>
      </c>
      <c r="L5" s="29">
        <v>2</v>
      </c>
      <c r="M5" s="29">
        <v>2</v>
      </c>
      <c r="N5" s="29">
        <v>2</v>
      </c>
      <c r="O5" s="29">
        <v>9</v>
      </c>
      <c r="P5" s="29" t="s">
        <v>29</v>
      </c>
      <c r="Q5" s="29">
        <v>42</v>
      </c>
      <c r="R5" s="29">
        <v>378</v>
      </c>
      <c r="S5" s="29">
        <v>0</v>
      </c>
      <c r="T5" s="29">
        <v>0</v>
      </c>
    </row>
    <row r="6" spans="1:40">
      <c r="A6" s="29" t="s">
        <v>21</v>
      </c>
      <c r="B6" s="29" t="s">
        <v>22</v>
      </c>
      <c r="C6" s="29">
        <v>1709616</v>
      </c>
      <c r="D6" s="29" t="s">
        <v>29</v>
      </c>
      <c r="E6" s="30" t="s">
        <v>24</v>
      </c>
      <c r="F6" s="30" t="s">
        <v>27</v>
      </c>
      <c r="G6" s="30" t="s">
        <v>28</v>
      </c>
      <c r="H6" s="30">
        <v>1</v>
      </c>
      <c r="I6" s="30">
        <v>1</v>
      </c>
      <c r="J6" s="30">
        <v>1</v>
      </c>
      <c r="K6" s="30">
        <v>1</v>
      </c>
      <c r="L6" s="29">
        <v>2</v>
      </c>
      <c r="M6" s="29">
        <v>2</v>
      </c>
      <c r="N6" s="29">
        <v>2</v>
      </c>
      <c r="O6" s="29">
        <v>9</v>
      </c>
      <c r="P6" s="29" t="s">
        <v>29</v>
      </c>
      <c r="Q6" s="29">
        <v>40</v>
      </c>
      <c r="R6" s="29">
        <v>360</v>
      </c>
      <c r="S6" s="29">
        <v>0</v>
      </c>
      <c r="T6" s="29">
        <v>0</v>
      </c>
    </row>
    <row r="7" spans="1:40">
      <c r="A7" s="29" t="s">
        <v>21</v>
      </c>
      <c r="B7" s="29" t="s">
        <v>22</v>
      </c>
      <c r="C7" s="29">
        <v>1709615</v>
      </c>
      <c r="D7" s="29" t="s">
        <v>30</v>
      </c>
      <c r="E7" s="30" t="s">
        <v>24</v>
      </c>
      <c r="F7" s="30" t="s">
        <v>25</v>
      </c>
      <c r="G7" s="30" t="s">
        <v>26</v>
      </c>
      <c r="H7" s="30">
        <v>1</v>
      </c>
      <c r="I7" s="30">
        <v>1</v>
      </c>
      <c r="J7" s="30">
        <v>1</v>
      </c>
      <c r="K7" s="30">
        <v>1</v>
      </c>
      <c r="L7" s="29">
        <v>2</v>
      </c>
      <c r="M7" s="29">
        <v>2</v>
      </c>
      <c r="N7" s="29">
        <v>2</v>
      </c>
      <c r="O7" s="29">
        <v>9</v>
      </c>
      <c r="P7" s="29" t="s">
        <v>30</v>
      </c>
      <c r="Q7" s="29">
        <v>33</v>
      </c>
      <c r="R7" s="29">
        <v>297</v>
      </c>
      <c r="S7" s="29">
        <v>0</v>
      </c>
      <c r="T7" s="29">
        <v>0</v>
      </c>
    </row>
    <row r="8" spans="1:40">
      <c r="A8" s="29" t="s">
        <v>21</v>
      </c>
      <c r="B8" s="29" t="s">
        <v>22</v>
      </c>
      <c r="C8" s="29">
        <v>1709615</v>
      </c>
      <c r="D8" s="29" t="s">
        <v>30</v>
      </c>
      <c r="E8" s="30" t="s">
        <v>24</v>
      </c>
      <c r="F8" s="30" t="s">
        <v>27</v>
      </c>
      <c r="G8" s="30" t="s">
        <v>28</v>
      </c>
      <c r="H8" s="30">
        <v>1</v>
      </c>
      <c r="I8" s="30">
        <v>1</v>
      </c>
      <c r="J8" s="30">
        <v>1</v>
      </c>
      <c r="K8" s="30">
        <v>1</v>
      </c>
      <c r="L8" s="29">
        <v>2</v>
      </c>
      <c r="M8" s="29">
        <v>2</v>
      </c>
      <c r="N8" s="29">
        <v>2</v>
      </c>
      <c r="O8" s="29">
        <v>9</v>
      </c>
      <c r="P8" s="29" t="s">
        <v>30</v>
      </c>
      <c r="Q8" s="29">
        <v>30</v>
      </c>
      <c r="R8" s="29">
        <v>270</v>
      </c>
      <c r="S8" s="29">
        <v>0</v>
      </c>
      <c r="T8" s="29">
        <v>0</v>
      </c>
    </row>
    <row r="9" spans="1:40">
      <c r="A9" s="29" t="s">
        <v>21</v>
      </c>
      <c r="B9" s="29" t="s">
        <v>22</v>
      </c>
      <c r="C9" s="29">
        <v>1709614</v>
      </c>
      <c r="D9" s="29" t="s">
        <v>31</v>
      </c>
      <c r="E9" s="30" t="s">
        <v>24</v>
      </c>
      <c r="F9" s="30" t="s">
        <v>25</v>
      </c>
      <c r="G9" s="30" t="s">
        <v>26</v>
      </c>
      <c r="H9" s="30">
        <v>1</v>
      </c>
      <c r="I9" s="30">
        <v>1</v>
      </c>
      <c r="J9" s="30">
        <v>1</v>
      </c>
      <c r="K9" s="30">
        <v>1</v>
      </c>
      <c r="L9" s="29">
        <v>2</v>
      </c>
      <c r="M9" s="29">
        <v>2</v>
      </c>
      <c r="N9" s="29">
        <v>2</v>
      </c>
      <c r="O9" s="29">
        <v>9</v>
      </c>
      <c r="P9" s="29" t="s">
        <v>31</v>
      </c>
      <c r="Q9" s="29">
        <v>4</v>
      </c>
      <c r="R9" s="29">
        <v>36</v>
      </c>
      <c r="S9" s="29">
        <v>0</v>
      </c>
      <c r="T9" s="29">
        <v>0</v>
      </c>
    </row>
    <row r="10" spans="1:40">
      <c r="A10" s="29" t="s">
        <v>21</v>
      </c>
      <c r="B10" s="29" t="s">
        <v>22</v>
      </c>
      <c r="C10" s="29">
        <v>1709614</v>
      </c>
      <c r="D10" s="29" t="s">
        <v>31</v>
      </c>
      <c r="E10" s="30" t="s">
        <v>24</v>
      </c>
      <c r="F10" s="30" t="s">
        <v>27</v>
      </c>
      <c r="G10" s="30" t="s">
        <v>28</v>
      </c>
      <c r="H10" s="30">
        <v>1</v>
      </c>
      <c r="I10" s="30">
        <v>1</v>
      </c>
      <c r="J10" s="30">
        <v>1</v>
      </c>
      <c r="K10" s="30">
        <v>1</v>
      </c>
      <c r="L10" s="29">
        <v>2</v>
      </c>
      <c r="M10" s="29">
        <v>2</v>
      </c>
      <c r="N10" s="29">
        <v>2</v>
      </c>
      <c r="O10" s="29">
        <v>9</v>
      </c>
      <c r="P10" s="29" t="s">
        <v>31</v>
      </c>
      <c r="Q10" s="29">
        <v>3</v>
      </c>
      <c r="R10" s="29">
        <v>27</v>
      </c>
      <c r="S10" s="29">
        <v>0</v>
      </c>
      <c r="T10" s="29">
        <v>0</v>
      </c>
    </row>
    <row r="11" spans="1:40">
      <c r="A11" s="29" t="s">
        <v>21</v>
      </c>
      <c r="B11" s="29" t="s">
        <v>22</v>
      </c>
      <c r="C11" s="29">
        <v>1709613</v>
      </c>
      <c r="D11" s="29" t="s">
        <v>32</v>
      </c>
      <c r="E11" s="30" t="s">
        <v>24</v>
      </c>
      <c r="F11" s="30" t="s">
        <v>25</v>
      </c>
      <c r="G11" s="30" t="s">
        <v>26</v>
      </c>
      <c r="H11" s="30">
        <v>1</v>
      </c>
      <c r="I11" s="30">
        <v>1</v>
      </c>
      <c r="J11" s="30">
        <v>1</v>
      </c>
      <c r="K11" s="30">
        <v>1</v>
      </c>
      <c r="L11" s="29">
        <v>2</v>
      </c>
      <c r="M11" s="29">
        <v>2</v>
      </c>
      <c r="N11" s="29">
        <v>2</v>
      </c>
      <c r="O11" s="29">
        <v>9</v>
      </c>
      <c r="P11" s="29" t="s">
        <v>32</v>
      </c>
      <c r="Q11" s="29">
        <v>3</v>
      </c>
      <c r="R11" s="29">
        <v>27</v>
      </c>
      <c r="S11" s="29">
        <v>0</v>
      </c>
      <c r="T11" s="29">
        <v>0</v>
      </c>
    </row>
    <row r="12" spans="1:40">
      <c r="A12" s="29" t="s">
        <v>21</v>
      </c>
      <c r="B12" s="29" t="s">
        <v>22</v>
      </c>
      <c r="C12" s="29">
        <v>1709613</v>
      </c>
      <c r="D12" s="29" t="s">
        <v>32</v>
      </c>
      <c r="E12" s="30" t="s">
        <v>24</v>
      </c>
      <c r="F12" s="30" t="s">
        <v>27</v>
      </c>
      <c r="G12" s="30" t="s">
        <v>28</v>
      </c>
      <c r="H12" s="30">
        <v>1</v>
      </c>
      <c r="I12" s="30">
        <v>1</v>
      </c>
      <c r="J12" s="30">
        <v>1</v>
      </c>
      <c r="K12" s="30">
        <v>1</v>
      </c>
      <c r="L12" s="29">
        <v>2</v>
      </c>
      <c r="M12" s="29">
        <v>2</v>
      </c>
      <c r="N12" s="29">
        <v>2</v>
      </c>
      <c r="O12" s="29">
        <v>9</v>
      </c>
      <c r="P12" s="29" t="s">
        <v>32</v>
      </c>
      <c r="Q12" s="29">
        <v>3</v>
      </c>
      <c r="R12" s="29">
        <v>27</v>
      </c>
      <c r="S12" s="29">
        <v>0</v>
      </c>
      <c r="T12" s="29">
        <v>0</v>
      </c>
    </row>
    <row r="13" spans="1:40">
      <c r="A13" s="29" t="s">
        <v>21</v>
      </c>
      <c r="B13" s="29" t="s">
        <v>22</v>
      </c>
      <c r="C13" s="29">
        <v>1709612</v>
      </c>
      <c r="D13" s="29" t="s">
        <v>33</v>
      </c>
      <c r="E13" s="30" t="s">
        <v>24</v>
      </c>
      <c r="F13" s="30" t="s">
        <v>25</v>
      </c>
      <c r="G13" s="30" t="s">
        <v>26</v>
      </c>
      <c r="H13" s="30">
        <v>1</v>
      </c>
      <c r="I13" s="30">
        <v>1</v>
      </c>
      <c r="J13" s="30">
        <v>1</v>
      </c>
      <c r="K13" s="30">
        <v>1</v>
      </c>
      <c r="L13" s="29">
        <v>2</v>
      </c>
      <c r="M13" s="29">
        <v>2</v>
      </c>
      <c r="N13" s="29">
        <v>2</v>
      </c>
      <c r="O13" s="29">
        <v>9</v>
      </c>
      <c r="P13" s="29" t="s">
        <v>33</v>
      </c>
      <c r="Q13" s="29">
        <v>3</v>
      </c>
      <c r="R13" s="29">
        <v>27</v>
      </c>
      <c r="S13" s="29">
        <v>0</v>
      </c>
      <c r="T13" s="29">
        <v>0</v>
      </c>
    </row>
    <row r="14" spans="1:40">
      <c r="A14" s="29" t="s">
        <v>21</v>
      </c>
      <c r="B14" s="29" t="s">
        <v>22</v>
      </c>
      <c r="C14" s="29">
        <v>1709612</v>
      </c>
      <c r="D14" s="29" t="s">
        <v>33</v>
      </c>
      <c r="E14" s="30" t="s">
        <v>24</v>
      </c>
      <c r="F14" s="30" t="s">
        <v>27</v>
      </c>
      <c r="G14" s="30" t="s">
        <v>28</v>
      </c>
      <c r="H14" s="30">
        <v>1</v>
      </c>
      <c r="I14" s="30">
        <v>1</v>
      </c>
      <c r="J14" s="30">
        <v>1</v>
      </c>
      <c r="K14" s="30">
        <v>1</v>
      </c>
      <c r="L14" s="29">
        <v>2</v>
      </c>
      <c r="M14" s="29">
        <v>2</v>
      </c>
      <c r="N14" s="29">
        <v>2</v>
      </c>
      <c r="O14" s="29">
        <v>9</v>
      </c>
      <c r="P14" s="29" t="s">
        <v>33</v>
      </c>
      <c r="Q14" s="29">
        <v>3</v>
      </c>
      <c r="R14" s="29">
        <v>27</v>
      </c>
      <c r="S14" s="29">
        <v>0</v>
      </c>
      <c r="T14" s="29">
        <v>0</v>
      </c>
    </row>
    <row r="15" spans="1:40">
      <c r="A15" s="29" t="s">
        <v>21</v>
      </c>
      <c r="B15" s="29" t="s">
        <v>22</v>
      </c>
      <c r="C15" s="29">
        <v>1709611</v>
      </c>
      <c r="D15" s="29" t="s">
        <v>34</v>
      </c>
      <c r="E15" s="30" t="s">
        <v>24</v>
      </c>
      <c r="F15" s="30" t="s">
        <v>25</v>
      </c>
      <c r="G15" s="30" t="s">
        <v>26</v>
      </c>
      <c r="H15" s="30">
        <v>1</v>
      </c>
      <c r="I15" s="30">
        <v>1</v>
      </c>
      <c r="J15" s="30">
        <v>1</v>
      </c>
      <c r="K15" s="30">
        <v>1</v>
      </c>
      <c r="L15" s="29">
        <v>2</v>
      </c>
      <c r="M15" s="29">
        <v>2</v>
      </c>
      <c r="N15" s="29">
        <v>2</v>
      </c>
      <c r="O15" s="29">
        <v>9</v>
      </c>
      <c r="P15" s="29" t="s">
        <v>34</v>
      </c>
      <c r="Q15" s="29">
        <v>3</v>
      </c>
      <c r="R15" s="29">
        <v>27</v>
      </c>
      <c r="S15" s="29">
        <v>0</v>
      </c>
      <c r="T15" s="29">
        <v>0</v>
      </c>
    </row>
    <row r="16" spans="1:40">
      <c r="A16" s="29" t="s">
        <v>21</v>
      </c>
      <c r="B16" s="29" t="s">
        <v>22</v>
      </c>
      <c r="C16" s="29">
        <v>1709611</v>
      </c>
      <c r="D16" s="29" t="s">
        <v>34</v>
      </c>
      <c r="E16" s="30" t="s">
        <v>24</v>
      </c>
      <c r="F16" s="30" t="s">
        <v>27</v>
      </c>
      <c r="G16" s="30" t="s">
        <v>28</v>
      </c>
      <c r="H16" s="30">
        <v>1</v>
      </c>
      <c r="I16" s="30">
        <v>1</v>
      </c>
      <c r="J16" s="30">
        <v>1</v>
      </c>
      <c r="K16" s="30">
        <v>1</v>
      </c>
      <c r="L16" s="29">
        <v>2</v>
      </c>
      <c r="M16" s="29">
        <v>2</v>
      </c>
      <c r="N16" s="29">
        <v>2</v>
      </c>
      <c r="O16" s="29">
        <v>9</v>
      </c>
      <c r="P16" s="29" t="s">
        <v>34</v>
      </c>
      <c r="Q16" s="29">
        <v>3</v>
      </c>
      <c r="R16" s="29">
        <v>27</v>
      </c>
      <c r="S16" s="29">
        <v>0</v>
      </c>
      <c r="T16" s="29">
        <v>0</v>
      </c>
    </row>
    <row r="17" spans="1:40">
      <c r="A17" s="29" t="s">
        <v>21</v>
      </c>
      <c r="B17" s="29" t="s">
        <v>22</v>
      </c>
      <c r="C17" s="29">
        <v>1709610</v>
      </c>
      <c r="D17" s="29" t="s">
        <v>35</v>
      </c>
      <c r="E17" s="30" t="s">
        <v>24</v>
      </c>
      <c r="F17" s="30" t="s">
        <v>25</v>
      </c>
      <c r="G17" s="30" t="s">
        <v>26</v>
      </c>
      <c r="H17" s="30">
        <v>1</v>
      </c>
      <c r="I17" s="30">
        <v>1</v>
      </c>
      <c r="J17" s="30">
        <v>1</v>
      </c>
      <c r="K17" s="30">
        <v>1</v>
      </c>
      <c r="L17" s="29">
        <v>2</v>
      </c>
      <c r="M17" s="29">
        <v>2</v>
      </c>
      <c r="N17" s="29">
        <v>2</v>
      </c>
      <c r="O17" s="29">
        <v>9</v>
      </c>
      <c r="P17" s="29" t="s">
        <v>35</v>
      </c>
      <c r="Q17" s="29">
        <v>4</v>
      </c>
      <c r="R17" s="29">
        <v>36</v>
      </c>
      <c r="S17" s="29">
        <v>0</v>
      </c>
      <c r="T17" s="29">
        <v>0</v>
      </c>
    </row>
    <row r="18" spans="1:40">
      <c r="A18" s="29" t="s">
        <v>21</v>
      </c>
      <c r="B18" s="29" t="s">
        <v>22</v>
      </c>
      <c r="C18" s="29">
        <v>1709610</v>
      </c>
      <c r="D18" s="29" t="s">
        <v>35</v>
      </c>
      <c r="E18" s="30" t="s">
        <v>24</v>
      </c>
      <c r="F18" s="30" t="s">
        <v>27</v>
      </c>
      <c r="G18" s="30" t="s">
        <v>28</v>
      </c>
      <c r="H18" s="30">
        <v>1</v>
      </c>
      <c r="I18" s="30">
        <v>1</v>
      </c>
      <c r="J18" s="30">
        <v>1</v>
      </c>
      <c r="K18" s="30">
        <v>1</v>
      </c>
      <c r="L18" s="29">
        <v>2</v>
      </c>
      <c r="M18" s="29">
        <v>2</v>
      </c>
      <c r="N18" s="29">
        <v>2</v>
      </c>
      <c r="O18" s="29">
        <v>9</v>
      </c>
      <c r="P18" s="29" t="s">
        <v>35</v>
      </c>
      <c r="Q18" s="29">
        <v>4</v>
      </c>
      <c r="R18" s="29">
        <v>36</v>
      </c>
      <c r="S18" s="29">
        <v>0</v>
      </c>
      <c r="T18" s="29">
        <v>0</v>
      </c>
    </row>
    <row r="19" spans="1:40">
      <c r="A19" s="29" t="s">
        <v>21</v>
      </c>
      <c r="B19" s="29" t="s">
        <v>22</v>
      </c>
      <c r="C19" s="29">
        <v>1709609</v>
      </c>
      <c r="D19" s="29" t="s">
        <v>36</v>
      </c>
      <c r="E19" s="30" t="s">
        <v>24</v>
      </c>
      <c r="F19" s="30" t="s">
        <v>25</v>
      </c>
      <c r="G19" s="30" t="s">
        <v>26</v>
      </c>
      <c r="H19" s="30">
        <v>1</v>
      </c>
      <c r="I19" s="30">
        <v>1</v>
      </c>
      <c r="J19" s="30">
        <v>1</v>
      </c>
      <c r="K19" s="30">
        <v>1</v>
      </c>
      <c r="L19" s="29">
        <v>2</v>
      </c>
      <c r="M19" s="29">
        <v>2</v>
      </c>
      <c r="N19" s="29">
        <v>2</v>
      </c>
      <c r="O19" s="29">
        <v>9</v>
      </c>
      <c r="P19" s="29" t="s">
        <v>36</v>
      </c>
      <c r="Q19" s="29">
        <v>2</v>
      </c>
      <c r="R19" s="29">
        <v>18</v>
      </c>
      <c r="S19" s="29">
        <v>0</v>
      </c>
      <c r="T19" s="29">
        <v>0</v>
      </c>
    </row>
    <row r="20" spans="1:40">
      <c r="A20" s="29" t="s">
        <v>21</v>
      </c>
      <c r="B20" s="29" t="s">
        <v>22</v>
      </c>
      <c r="C20" s="29">
        <v>1709609</v>
      </c>
      <c r="D20" s="29" t="s">
        <v>36</v>
      </c>
      <c r="E20" s="30" t="s">
        <v>24</v>
      </c>
      <c r="F20" s="30" t="s">
        <v>27</v>
      </c>
      <c r="G20" s="30" t="s">
        <v>28</v>
      </c>
      <c r="H20" s="30">
        <v>1</v>
      </c>
      <c r="I20" s="30">
        <v>1</v>
      </c>
      <c r="J20" s="30">
        <v>1</v>
      </c>
      <c r="K20" s="30">
        <v>1</v>
      </c>
      <c r="L20" s="29">
        <v>2</v>
      </c>
      <c r="M20" s="29">
        <v>2</v>
      </c>
      <c r="N20" s="29">
        <v>2</v>
      </c>
      <c r="O20" s="29">
        <v>9</v>
      </c>
      <c r="P20" s="29" t="s">
        <v>36</v>
      </c>
      <c r="Q20" s="29">
        <v>2</v>
      </c>
      <c r="R20" s="29">
        <v>18</v>
      </c>
      <c r="S20" s="29">
        <v>0</v>
      </c>
      <c r="T20" s="29">
        <v>0</v>
      </c>
    </row>
    <row r="21" spans="1:40">
      <c r="A21" s="29" t="s">
        <v>21</v>
      </c>
      <c r="B21" s="29" t="s">
        <v>22</v>
      </c>
      <c r="C21" s="29">
        <v>1709618</v>
      </c>
      <c r="D21" s="29" t="s">
        <v>37</v>
      </c>
      <c r="E21" s="30" t="s">
        <v>38</v>
      </c>
      <c r="F21" s="30" t="s">
        <v>25</v>
      </c>
      <c r="G21" s="30" t="s">
        <v>39</v>
      </c>
      <c r="H21" s="30">
        <v>1</v>
      </c>
      <c r="I21" s="30">
        <v>1</v>
      </c>
      <c r="J21" s="30">
        <v>1</v>
      </c>
      <c r="K21" s="30">
        <v>1</v>
      </c>
      <c r="L21" s="29">
        <v>2</v>
      </c>
      <c r="M21" s="29">
        <v>2</v>
      </c>
      <c r="N21" s="29">
        <v>2</v>
      </c>
      <c r="O21" s="29">
        <v>9</v>
      </c>
      <c r="P21" s="29" t="s">
        <v>37</v>
      </c>
      <c r="Q21" s="29">
        <v>20</v>
      </c>
      <c r="R21" s="29">
        <v>180</v>
      </c>
      <c r="S21" s="29">
        <v>0</v>
      </c>
      <c r="T21" s="29">
        <v>0</v>
      </c>
    </row>
    <row r="22" spans="1:40">
      <c r="A22" s="29" t="s">
        <v>21</v>
      </c>
      <c r="B22" s="29" t="s">
        <v>22</v>
      </c>
      <c r="C22" s="29">
        <v>1709618</v>
      </c>
      <c r="D22" s="29" t="s">
        <v>37</v>
      </c>
      <c r="E22" s="30" t="s">
        <v>38</v>
      </c>
      <c r="F22" s="30" t="s">
        <v>27</v>
      </c>
      <c r="G22" s="30" t="s">
        <v>40</v>
      </c>
      <c r="H22" s="30">
        <v>1</v>
      </c>
      <c r="I22" s="30">
        <v>1</v>
      </c>
      <c r="J22" s="30">
        <v>1</v>
      </c>
      <c r="K22" s="30">
        <v>1</v>
      </c>
      <c r="L22" s="29">
        <v>2</v>
      </c>
      <c r="M22" s="29">
        <v>2</v>
      </c>
      <c r="N22" s="29">
        <v>2</v>
      </c>
      <c r="O22" s="29">
        <v>9</v>
      </c>
      <c r="P22" s="29" t="s">
        <v>37</v>
      </c>
      <c r="Q22" s="29">
        <v>18</v>
      </c>
      <c r="R22" s="29">
        <v>162</v>
      </c>
      <c r="S22" s="29">
        <v>0</v>
      </c>
      <c r="T22" s="29">
        <v>0</v>
      </c>
    </row>
    <row r="25" spans="1:40">
      <c r="A25" s="26" t="s">
        <v>41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</row>
    <row r="26" spans="1:40">
      <c r="A26" s="26" t="s">
        <v>1</v>
      </c>
      <c r="B26" s="26" t="s">
        <v>2</v>
      </c>
      <c r="C26" s="26" t="s">
        <v>3</v>
      </c>
      <c r="D26" s="26" t="s">
        <v>4</v>
      </c>
      <c r="E26" s="26" t="s">
        <v>5</v>
      </c>
      <c r="F26" s="26" t="s">
        <v>6</v>
      </c>
      <c r="G26" s="26" t="s">
        <v>7</v>
      </c>
      <c r="H26" s="26" t="s">
        <v>8</v>
      </c>
      <c r="I26" s="26" t="s">
        <v>9</v>
      </c>
      <c r="J26" s="26" t="s">
        <v>10</v>
      </c>
      <c r="K26" s="26" t="s">
        <v>11</v>
      </c>
      <c r="L26" s="26" t="s">
        <v>12</v>
      </c>
      <c r="M26" s="26" t="s">
        <v>13</v>
      </c>
      <c r="N26" s="26" t="s">
        <v>14</v>
      </c>
      <c r="O26" s="26" t="s">
        <v>16</v>
      </c>
      <c r="P26" s="26"/>
      <c r="Q26" s="26"/>
      <c r="R26" s="26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</row>
    <row r="27" spans="1:40">
      <c r="A27" s="29" t="s">
        <v>21</v>
      </c>
      <c r="B27" s="29" t="s">
        <v>22</v>
      </c>
      <c r="C27" s="29">
        <v>1709617</v>
      </c>
      <c r="D27" s="29" t="s">
        <v>23</v>
      </c>
      <c r="E27" s="30" t="s">
        <v>24</v>
      </c>
      <c r="F27" s="30" t="s">
        <v>25</v>
      </c>
      <c r="G27" s="30" t="s">
        <v>26</v>
      </c>
      <c r="H27" s="30">
        <v>1</v>
      </c>
      <c r="I27" s="30">
        <v>45</v>
      </c>
      <c r="J27" s="30">
        <v>45</v>
      </c>
      <c r="K27" s="30">
        <v>45</v>
      </c>
      <c r="L27" s="29">
        <v>90</v>
      </c>
      <c r="M27" s="29">
        <v>90</v>
      </c>
      <c r="N27" s="29">
        <v>90</v>
      </c>
      <c r="O27" s="29" t="s">
        <v>23</v>
      </c>
    </row>
    <row r="28" spans="1:40">
      <c r="A28" s="29" t="s">
        <v>21</v>
      </c>
      <c r="B28" s="29" t="s">
        <v>22</v>
      </c>
      <c r="C28" s="29">
        <v>1709617</v>
      </c>
      <c r="D28" s="29" t="s">
        <v>23</v>
      </c>
      <c r="E28" s="30" t="s">
        <v>24</v>
      </c>
      <c r="F28" s="30" t="s">
        <v>27</v>
      </c>
      <c r="G28" s="30" t="s">
        <v>28</v>
      </c>
      <c r="H28" s="30">
        <v>1</v>
      </c>
      <c r="I28" s="30">
        <v>43</v>
      </c>
      <c r="J28" s="30">
        <v>43</v>
      </c>
      <c r="K28" s="30">
        <v>43</v>
      </c>
      <c r="L28" s="29">
        <v>86</v>
      </c>
      <c r="M28" s="29">
        <v>86</v>
      </c>
      <c r="N28" s="29">
        <v>86</v>
      </c>
      <c r="O28" s="29" t="s">
        <v>23</v>
      </c>
    </row>
    <row r="29" spans="1:40">
      <c r="A29" s="29" t="s">
        <v>21</v>
      </c>
      <c r="B29" s="29" t="s">
        <v>22</v>
      </c>
      <c r="C29" s="29">
        <v>1709616</v>
      </c>
      <c r="D29" s="29" t="s">
        <v>29</v>
      </c>
      <c r="E29" s="30" t="s">
        <v>24</v>
      </c>
      <c r="F29" s="30" t="s">
        <v>25</v>
      </c>
      <c r="G29" s="30" t="s">
        <v>26</v>
      </c>
      <c r="H29" s="30">
        <v>1</v>
      </c>
      <c r="I29" s="30">
        <v>42</v>
      </c>
      <c r="J29" s="30">
        <v>42</v>
      </c>
      <c r="K29" s="30">
        <v>42</v>
      </c>
      <c r="L29" s="29">
        <v>84</v>
      </c>
      <c r="M29" s="29">
        <v>84</v>
      </c>
      <c r="N29" s="29">
        <v>84</v>
      </c>
      <c r="O29" s="29" t="s">
        <v>29</v>
      </c>
    </row>
    <row r="30" spans="1:40">
      <c r="A30" s="29" t="s">
        <v>21</v>
      </c>
      <c r="B30" s="29" t="s">
        <v>22</v>
      </c>
      <c r="C30" s="29">
        <v>1709616</v>
      </c>
      <c r="D30" s="29" t="s">
        <v>29</v>
      </c>
      <c r="E30" s="30" t="s">
        <v>24</v>
      </c>
      <c r="F30" s="30" t="s">
        <v>27</v>
      </c>
      <c r="G30" s="30" t="s">
        <v>28</v>
      </c>
      <c r="H30" s="30">
        <v>1</v>
      </c>
      <c r="I30" s="30">
        <v>40</v>
      </c>
      <c r="J30" s="30">
        <v>40</v>
      </c>
      <c r="K30" s="30">
        <v>40</v>
      </c>
      <c r="L30" s="29">
        <v>80</v>
      </c>
      <c r="M30" s="29">
        <v>80</v>
      </c>
      <c r="N30" s="29">
        <v>80</v>
      </c>
      <c r="O30" s="29" t="s">
        <v>29</v>
      </c>
    </row>
    <row r="31" spans="1:40">
      <c r="A31" s="29" t="s">
        <v>21</v>
      </c>
      <c r="B31" s="29" t="s">
        <v>22</v>
      </c>
      <c r="C31" s="29">
        <v>1709615</v>
      </c>
      <c r="D31" s="29" t="s">
        <v>30</v>
      </c>
      <c r="E31" s="30" t="s">
        <v>24</v>
      </c>
      <c r="F31" s="30" t="s">
        <v>25</v>
      </c>
      <c r="G31" s="30" t="s">
        <v>26</v>
      </c>
      <c r="H31" s="30">
        <v>1</v>
      </c>
      <c r="I31" s="30">
        <v>33</v>
      </c>
      <c r="J31" s="30">
        <v>33</v>
      </c>
      <c r="K31" s="30">
        <v>33</v>
      </c>
      <c r="L31" s="29">
        <v>66</v>
      </c>
      <c r="M31" s="29">
        <v>66</v>
      </c>
      <c r="N31" s="29">
        <v>66</v>
      </c>
      <c r="O31" s="29" t="s">
        <v>30</v>
      </c>
    </row>
    <row r="32" spans="1:40">
      <c r="A32" s="29" t="s">
        <v>21</v>
      </c>
      <c r="B32" s="29" t="s">
        <v>22</v>
      </c>
      <c r="C32" s="29">
        <v>1709615</v>
      </c>
      <c r="D32" s="29" t="s">
        <v>30</v>
      </c>
      <c r="E32" s="30" t="s">
        <v>24</v>
      </c>
      <c r="F32" s="30" t="s">
        <v>27</v>
      </c>
      <c r="G32" s="30" t="s">
        <v>28</v>
      </c>
      <c r="H32" s="30">
        <v>1</v>
      </c>
      <c r="I32" s="30">
        <v>30</v>
      </c>
      <c r="J32" s="30">
        <v>30</v>
      </c>
      <c r="K32" s="30">
        <v>30</v>
      </c>
      <c r="L32" s="29">
        <v>60</v>
      </c>
      <c r="M32" s="29">
        <v>60</v>
      </c>
      <c r="N32" s="29">
        <v>60</v>
      </c>
      <c r="O32" s="29" t="s">
        <v>30</v>
      </c>
    </row>
    <row r="33" spans="1:15">
      <c r="A33" s="29" t="s">
        <v>21</v>
      </c>
      <c r="B33" s="29" t="s">
        <v>22</v>
      </c>
      <c r="C33" s="29">
        <v>1709614</v>
      </c>
      <c r="D33" s="29" t="s">
        <v>31</v>
      </c>
      <c r="E33" s="30" t="s">
        <v>24</v>
      </c>
      <c r="F33" s="30" t="s">
        <v>25</v>
      </c>
      <c r="G33" s="30" t="s">
        <v>26</v>
      </c>
      <c r="H33" s="30">
        <v>1</v>
      </c>
      <c r="I33" s="30">
        <v>4</v>
      </c>
      <c r="J33" s="30">
        <v>4</v>
      </c>
      <c r="K33" s="30">
        <v>4</v>
      </c>
      <c r="L33" s="29">
        <v>8</v>
      </c>
      <c r="M33" s="29">
        <v>8</v>
      </c>
      <c r="N33" s="29">
        <v>8</v>
      </c>
      <c r="O33" s="29" t="s">
        <v>31</v>
      </c>
    </row>
    <row r="34" spans="1:15">
      <c r="A34" s="29" t="s">
        <v>21</v>
      </c>
      <c r="B34" s="29" t="s">
        <v>22</v>
      </c>
      <c r="C34" s="29">
        <v>1709614</v>
      </c>
      <c r="D34" s="29" t="s">
        <v>31</v>
      </c>
      <c r="E34" s="30" t="s">
        <v>24</v>
      </c>
      <c r="F34" s="30" t="s">
        <v>27</v>
      </c>
      <c r="G34" s="30" t="s">
        <v>28</v>
      </c>
      <c r="H34" s="30">
        <v>1</v>
      </c>
      <c r="I34" s="30">
        <v>3</v>
      </c>
      <c r="J34" s="30">
        <v>3</v>
      </c>
      <c r="K34" s="30">
        <v>3</v>
      </c>
      <c r="L34" s="29">
        <v>6</v>
      </c>
      <c r="M34" s="29">
        <v>6</v>
      </c>
      <c r="N34" s="29">
        <v>6</v>
      </c>
      <c r="O34" s="29" t="s">
        <v>31</v>
      </c>
    </row>
    <row r="35" spans="1:15">
      <c r="A35" s="29" t="s">
        <v>21</v>
      </c>
      <c r="B35" s="29" t="s">
        <v>22</v>
      </c>
      <c r="C35" s="29">
        <v>1709613</v>
      </c>
      <c r="D35" s="29" t="s">
        <v>32</v>
      </c>
      <c r="E35" s="30" t="s">
        <v>24</v>
      </c>
      <c r="F35" s="30" t="s">
        <v>25</v>
      </c>
      <c r="G35" s="30" t="s">
        <v>26</v>
      </c>
      <c r="H35" s="30">
        <v>1</v>
      </c>
      <c r="I35" s="30">
        <v>3</v>
      </c>
      <c r="J35" s="30">
        <v>3</v>
      </c>
      <c r="K35" s="30">
        <v>3</v>
      </c>
      <c r="L35" s="29">
        <v>6</v>
      </c>
      <c r="M35" s="29">
        <v>6</v>
      </c>
      <c r="N35" s="29">
        <v>6</v>
      </c>
      <c r="O35" s="29" t="s">
        <v>32</v>
      </c>
    </row>
    <row r="36" spans="1:15">
      <c r="A36" s="29" t="s">
        <v>21</v>
      </c>
      <c r="B36" s="29" t="s">
        <v>22</v>
      </c>
      <c r="C36" s="29">
        <v>1709613</v>
      </c>
      <c r="D36" s="29" t="s">
        <v>32</v>
      </c>
      <c r="E36" s="30" t="s">
        <v>24</v>
      </c>
      <c r="F36" s="30" t="s">
        <v>27</v>
      </c>
      <c r="G36" s="30" t="s">
        <v>28</v>
      </c>
      <c r="H36" s="30">
        <v>1</v>
      </c>
      <c r="I36" s="30">
        <v>3</v>
      </c>
      <c r="J36" s="30">
        <v>3</v>
      </c>
      <c r="K36" s="30">
        <v>3</v>
      </c>
      <c r="L36" s="29">
        <v>6</v>
      </c>
      <c r="M36" s="29">
        <v>6</v>
      </c>
      <c r="N36" s="29">
        <v>6</v>
      </c>
      <c r="O36" s="29" t="s">
        <v>32</v>
      </c>
    </row>
    <row r="37" spans="1:15">
      <c r="A37" s="29" t="s">
        <v>21</v>
      </c>
      <c r="B37" s="29" t="s">
        <v>22</v>
      </c>
      <c r="C37" s="29">
        <v>1709612</v>
      </c>
      <c r="D37" s="29" t="s">
        <v>33</v>
      </c>
      <c r="E37" s="30" t="s">
        <v>24</v>
      </c>
      <c r="F37" s="30" t="s">
        <v>25</v>
      </c>
      <c r="G37" s="30" t="s">
        <v>26</v>
      </c>
      <c r="H37" s="30">
        <v>1</v>
      </c>
      <c r="I37" s="30">
        <v>3</v>
      </c>
      <c r="J37" s="30">
        <v>3</v>
      </c>
      <c r="K37" s="30">
        <v>3</v>
      </c>
      <c r="L37" s="29">
        <v>6</v>
      </c>
      <c r="M37" s="29">
        <v>6</v>
      </c>
      <c r="N37" s="29">
        <v>6</v>
      </c>
      <c r="O37" s="29" t="s">
        <v>33</v>
      </c>
    </row>
    <row r="38" spans="1:15">
      <c r="A38" s="29" t="s">
        <v>21</v>
      </c>
      <c r="B38" s="29" t="s">
        <v>22</v>
      </c>
      <c r="C38" s="29">
        <v>1709612</v>
      </c>
      <c r="D38" s="29" t="s">
        <v>33</v>
      </c>
      <c r="E38" s="30" t="s">
        <v>24</v>
      </c>
      <c r="F38" s="30" t="s">
        <v>27</v>
      </c>
      <c r="G38" s="30" t="s">
        <v>28</v>
      </c>
      <c r="H38" s="30">
        <v>1</v>
      </c>
      <c r="I38" s="30">
        <v>3</v>
      </c>
      <c r="J38" s="30">
        <v>3</v>
      </c>
      <c r="K38" s="30">
        <v>3</v>
      </c>
      <c r="L38" s="29">
        <v>6</v>
      </c>
      <c r="M38" s="29">
        <v>6</v>
      </c>
      <c r="N38" s="29">
        <v>6</v>
      </c>
      <c r="O38" s="29" t="s">
        <v>33</v>
      </c>
    </row>
    <row r="39" spans="1:15">
      <c r="A39" s="29" t="s">
        <v>21</v>
      </c>
      <c r="B39" s="29" t="s">
        <v>22</v>
      </c>
      <c r="C39" s="29">
        <v>1709611</v>
      </c>
      <c r="D39" s="29" t="s">
        <v>34</v>
      </c>
      <c r="E39" s="30" t="s">
        <v>24</v>
      </c>
      <c r="F39" s="30" t="s">
        <v>25</v>
      </c>
      <c r="G39" s="30" t="s">
        <v>26</v>
      </c>
      <c r="H39" s="30">
        <v>1</v>
      </c>
      <c r="I39" s="30">
        <v>3</v>
      </c>
      <c r="J39" s="30">
        <v>3</v>
      </c>
      <c r="K39" s="30">
        <v>3</v>
      </c>
      <c r="L39" s="29">
        <v>6</v>
      </c>
      <c r="M39" s="29">
        <v>6</v>
      </c>
      <c r="N39" s="29">
        <v>6</v>
      </c>
      <c r="O39" s="29" t="s">
        <v>34</v>
      </c>
    </row>
    <row r="40" spans="1:15">
      <c r="A40" s="29" t="s">
        <v>21</v>
      </c>
      <c r="B40" s="29" t="s">
        <v>22</v>
      </c>
      <c r="C40" s="29">
        <v>1709611</v>
      </c>
      <c r="D40" s="29" t="s">
        <v>34</v>
      </c>
      <c r="E40" s="30" t="s">
        <v>24</v>
      </c>
      <c r="F40" s="30" t="s">
        <v>27</v>
      </c>
      <c r="G40" s="30" t="s">
        <v>28</v>
      </c>
      <c r="H40" s="30">
        <v>1</v>
      </c>
      <c r="I40" s="30">
        <v>3</v>
      </c>
      <c r="J40" s="30">
        <v>3</v>
      </c>
      <c r="K40" s="30">
        <v>3</v>
      </c>
      <c r="L40" s="29">
        <v>6</v>
      </c>
      <c r="M40" s="29">
        <v>6</v>
      </c>
      <c r="N40" s="29">
        <v>6</v>
      </c>
      <c r="O40" s="29" t="s">
        <v>34</v>
      </c>
    </row>
    <row r="41" spans="1:15">
      <c r="A41" s="29" t="s">
        <v>21</v>
      </c>
      <c r="B41" s="29" t="s">
        <v>22</v>
      </c>
      <c r="C41" s="29">
        <v>1709610</v>
      </c>
      <c r="D41" s="29" t="s">
        <v>35</v>
      </c>
      <c r="E41" s="30" t="s">
        <v>24</v>
      </c>
      <c r="F41" s="30" t="s">
        <v>25</v>
      </c>
      <c r="G41" s="30" t="s">
        <v>26</v>
      </c>
      <c r="H41" s="30">
        <v>1</v>
      </c>
      <c r="I41" s="30">
        <v>4</v>
      </c>
      <c r="J41" s="30">
        <v>4</v>
      </c>
      <c r="K41" s="30">
        <v>4</v>
      </c>
      <c r="L41" s="29">
        <v>8</v>
      </c>
      <c r="M41" s="29">
        <v>8</v>
      </c>
      <c r="N41" s="29">
        <v>8</v>
      </c>
      <c r="O41" s="29" t="s">
        <v>35</v>
      </c>
    </row>
    <row r="42" spans="1:15">
      <c r="A42" s="29" t="s">
        <v>21</v>
      </c>
      <c r="B42" s="29" t="s">
        <v>22</v>
      </c>
      <c r="C42" s="29">
        <v>1709610</v>
      </c>
      <c r="D42" s="29" t="s">
        <v>35</v>
      </c>
      <c r="E42" s="30" t="s">
        <v>24</v>
      </c>
      <c r="F42" s="30" t="s">
        <v>27</v>
      </c>
      <c r="G42" s="30" t="s">
        <v>28</v>
      </c>
      <c r="H42" s="30">
        <v>1</v>
      </c>
      <c r="I42" s="30">
        <v>4</v>
      </c>
      <c r="J42" s="30">
        <v>4</v>
      </c>
      <c r="K42" s="30">
        <v>4</v>
      </c>
      <c r="L42" s="29">
        <v>8</v>
      </c>
      <c r="M42" s="29">
        <v>8</v>
      </c>
      <c r="N42" s="29">
        <v>8</v>
      </c>
      <c r="O42" s="29" t="s">
        <v>35</v>
      </c>
    </row>
    <row r="43" spans="1:15">
      <c r="A43" s="29" t="s">
        <v>21</v>
      </c>
      <c r="B43" s="29" t="s">
        <v>22</v>
      </c>
      <c r="C43" s="29">
        <v>1709609</v>
      </c>
      <c r="D43" s="29" t="s">
        <v>36</v>
      </c>
      <c r="E43" s="30" t="s">
        <v>24</v>
      </c>
      <c r="F43" s="30" t="s">
        <v>25</v>
      </c>
      <c r="G43" s="30" t="s">
        <v>26</v>
      </c>
      <c r="H43" s="30">
        <v>1</v>
      </c>
      <c r="I43" s="30">
        <v>2</v>
      </c>
      <c r="J43" s="30">
        <v>2</v>
      </c>
      <c r="K43" s="30">
        <v>2</v>
      </c>
      <c r="L43" s="29">
        <v>4</v>
      </c>
      <c r="M43" s="29">
        <v>4</v>
      </c>
      <c r="N43" s="29">
        <v>4</v>
      </c>
      <c r="O43" s="29" t="s">
        <v>36</v>
      </c>
    </row>
    <row r="44" spans="1:15">
      <c r="A44" s="29" t="s">
        <v>21</v>
      </c>
      <c r="B44" s="29" t="s">
        <v>22</v>
      </c>
      <c r="C44" s="29">
        <v>1709609</v>
      </c>
      <c r="D44" s="29" t="s">
        <v>36</v>
      </c>
      <c r="E44" s="30" t="s">
        <v>24</v>
      </c>
      <c r="F44" s="30" t="s">
        <v>27</v>
      </c>
      <c r="G44" s="30" t="s">
        <v>28</v>
      </c>
      <c r="H44" s="30">
        <v>1</v>
      </c>
      <c r="I44" s="30">
        <v>2</v>
      </c>
      <c r="J44" s="30">
        <v>2</v>
      </c>
      <c r="K44" s="30">
        <v>2</v>
      </c>
      <c r="L44" s="29">
        <v>4</v>
      </c>
      <c r="M44" s="29">
        <v>4</v>
      </c>
      <c r="N44" s="29">
        <v>4</v>
      </c>
      <c r="O44" s="29" t="s">
        <v>36</v>
      </c>
    </row>
    <row r="45" spans="1:15">
      <c r="A45" s="29" t="s">
        <v>21</v>
      </c>
      <c r="B45" s="29" t="s">
        <v>22</v>
      </c>
      <c r="C45" s="29">
        <v>1709618</v>
      </c>
      <c r="D45" s="29" t="s">
        <v>37</v>
      </c>
      <c r="E45" s="30" t="s">
        <v>38</v>
      </c>
      <c r="F45" s="30" t="s">
        <v>25</v>
      </c>
      <c r="G45" s="30" t="s">
        <v>39</v>
      </c>
      <c r="H45" s="30">
        <v>1</v>
      </c>
      <c r="I45" s="30">
        <v>20</v>
      </c>
      <c r="J45" s="30">
        <v>20</v>
      </c>
      <c r="K45" s="30">
        <v>20</v>
      </c>
      <c r="L45" s="29">
        <v>40</v>
      </c>
      <c r="M45" s="29">
        <v>40</v>
      </c>
      <c r="N45" s="29">
        <v>40</v>
      </c>
      <c r="O45" s="29" t="s">
        <v>37</v>
      </c>
    </row>
    <row r="46" spans="1:15">
      <c r="A46" s="29" t="s">
        <v>21</v>
      </c>
      <c r="B46" s="29" t="s">
        <v>22</v>
      </c>
      <c r="C46" s="29">
        <v>1709618</v>
      </c>
      <c r="D46" s="29" t="s">
        <v>37</v>
      </c>
      <c r="E46" s="30" t="s">
        <v>38</v>
      </c>
      <c r="F46" s="30" t="s">
        <v>27</v>
      </c>
      <c r="G46" s="30" t="s">
        <v>40</v>
      </c>
      <c r="H46" s="30">
        <v>1</v>
      </c>
      <c r="I46" s="30">
        <v>18</v>
      </c>
      <c r="J46" s="30">
        <v>18</v>
      </c>
      <c r="K46" s="30">
        <v>18</v>
      </c>
      <c r="L46" s="29">
        <v>36</v>
      </c>
      <c r="M46" s="29">
        <v>36</v>
      </c>
      <c r="N46" s="29">
        <v>36</v>
      </c>
      <c r="O46" s="29" t="s">
        <v>37</v>
      </c>
    </row>
  </sheetData>
  <mergeCells count="2">
    <mergeCell ref="A1:R1"/>
    <mergeCell ref="A25:N2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6"/>
  <sheetViews>
    <sheetView workbookViewId="0">
      <selection activeCell="A3" sqref="A3:F6"/>
    </sheetView>
  </sheetViews>
  <sheetFormatPr defaultColWidth="8.72727272727273" defaultRowHeight="14.5" outlineLevelRow="5" outlineLevelCol="5"/>
  <cols>
    <col min="1" max="1" width="12.3636363636364"/>
    <col min="2" max="2" width="18.5454545454545"/>
    <col min="3" max="3" width="11.9090909090909"/>
  </cols>
  <sheetData>
    <row r="3" spans="1:6">
      <c r="A3" s="2" t="s">
        <v>42</v>
      </c>
      <c r="B3" s="2" t="s">
        <v>43</v>
      </c>
      <c r="C3" s="2" t="s">
        <v>44</v>
      </c>
      <c r="D3" s="2"/>
    </row>
    <row r="4" spans="1:6">
      <c r="A4" s="2" t="s">
        <v>21</v>
      </c>
      <c r="B4" s="2" t="s">
        <v>27</v>
      </c>
      <c r="C4" s="2" t="s">
        <v>45</v>
      </c>
      <c r="D4" s="38">
        <v>1421</v>
      </c>
    </row>
    <row r="5" spans="1:6">
      <c r="A5" s="2"/>
      <c r="B5" s="2" t="s">
        <v>25</v>
      </c>
      <c r="C5" s="2" t="s">
        <v>45</v>
      </c>
      <c r="D5" s="38">
        <v>1517</v>
      </c>
    </row>
    <row r="6" spans="1:6">
      <c r="A6" s="2" t="s">
        <v>46</v>
      </c>
      <c r="B6" s="2"/>
      <c r="C6" s="2"/>
      <c r="D6" s="39">
        <f>SUM(D4:D5)</f>
        <v>2938</v>
      </c>
      <c r="F6" s="4" t="s">
        <v>47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46"/>
  <sheetViews>
    <sheetView topLeftCell="A13" workbookViewId="0">
      <selection activeCell="A45" sqref="A45:A46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13.1909090909091" customWidth="1"/>
    <col min="5" max="5" width="22.6727272727273" customWidth="1"/>
    <col min="6" max="6" width="16.7090909090909" customWidth="1"/>
    <col min="7" max="7" width="13.6545454545455" customWidth="1"/>
    <col min="8" max="8" width="11.9545454545455" customWidth="1"/>
    <col min="9" max="14" width="9.13636363636364" customWidth="1"/>
    <col min="15" max="16" width="16.4636363636364" customWidth="1"/>
    <col min="17" max="17" width="12.2" customWidth="1"/>
    <col min="18" max="18" width="12.2" style="25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26" t="s">
        <v>48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7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</row>
    <row r="2" spans="1:41">
      <c r="A2" s="26" t="s">
        <v>42</v>
      </c>
      <c r="B2" s="26" t="s">
        <v>49</v>
      </c>
      <c r="C2" s="26" t="s">
        <v>50</v>
      </c>
      <c r="D2" s="26" t="s">
        <v>4</v>
      </c>
      <c r="E2" s="26" t="s">
        <v>51</v>
      </c>
      <c r="F2" s="26" t="s">
        <v>43</v>
      </c>
      <c r="G2" s="26" t="s">
        <v>52</v>
      </c>
      <c r="H2" s="26" t="s">
        <v>53</v>
      </c>
      <c r="I2" s="26" t="s">
        <v>9</v>
      </c>
      <c r="J2" s="26" t="s">
        <v>10</v>
      </c>
      <c r="K2" s="26" t="s">
        <v>11</v>
      </c>
      <c r="L2" s="26" t="s">
        <v>12</v>
      </c>
      <c r="M2" s="26" t="s">
        <v>13</v>
      </c>
      <c r="N2" s="26" t="s">
        <v>14</v>
      </c>
      <c r="O2" s="26" t="s">
        <v>54</v>
      </c>
      <c r="P2" s="26" t="s">
        <v>55</v>
      </c>
      <c r="Q2" s="26" t="s">
        <v>56</v>
      </c>
      <c r="R2" s="28" t="s">
        <v>57</v>
      </c>
      <c r="S2" s="26" t="s">
        <v>58</v>
      </c>
      <c r="T2" s="26" t="s">
        <v>59</v>
      </c>
      <c r="U2" s="26" t="s">
        <v>60</v>
      </c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</row>
    <row r="3" customFormat="1" spans="1:41">
      <c r="A3" s="29" t="s">
        <v>21</v>
      </c>
      <c r="B3" s="29" t="s">
        <v>22</v>
      </c>
      <c r="C3" s="29">
        <v>1709617</v>
      </c>
      <c r="D3" s="29" t="s">
        <v>23</v>
      </c>
      <c r="E3" s="30" t="s">
        <v>24</v>
      </c>
      <c r="F3" s="30" t="s">
        <v>25</v>
      </c>
      <c r="G3" s="30" t="s">
        <v>26</v>
      </c>
      <c r="H3" s="30">
        <v>1</v>
      </c>
      <c r="I3" s="30">
        <v>1</v>
      </c>
      <c r="J3" s="30">
        <v>1</v>
      </c>
      <c r="K3" s="30">
        <v>1</v>
      </c>
      <c r="L3" s="29">
        <v>2</v>
      </c>
      <c r="M3" s="29">
        <v>2</v>
      </c>
      <c r="N3" s="29">
        <v>2</v>
      </c>
      <c r="O3" s="29">
        <v>9</v>
      </c>
      <c r="P3" s="29" t="s">
        <v>23</v>
      </c>
      <c r="Q3" s="29">
        <v>45</v>
      </c>
      <c r="R3" s="31">
        <f t="shared" ref="R3:R22" si="0">Q3*1.06</f>
        <v>47.7</v>
      </c>
      <c r="S3" s="29">
        <v>405</v>
      </c>
      <c r="T3" s="29">
        <v>0</v>
      </c>
      <c r="U3" s="29">
        <v>0</v>
      </c>
    </row>
    <row r="4" customFormat="1" spans="1:41">
      <c r="A4" s="29" t="s">
        <v>21</v>
      </c>
      <c r="B4" s="29" t="s">
        <v>22</v>
      </c>
      <c r="C4" s="29">
        <v>1709617</v>
      </c>
      <c r="D4" s="29" t="s">
        <v>23</v>
      </c>
      <c r="E4" s="30" t="s">
        <v>24</v>
      </c>
      <c r="F4" s="30" t="s">
        <v>27</v>
      </c>
      <c r="G4" s="30" t="s">
        <v>28</v>
      </c>
      <c r="H4" s="30">
        <v>1</v>
      </c>
      <c r="I4" s="30">
        <v>1</v>
      </c>
      <c r="J4" s="30">
        <v>1</v>
      </c>
      <c r="K4" s="30">
        <v>1</v>
      </c>
      <c r="L4" s="29">
        <v>2</v>
      </c>
      <c r="M4" s="29">
        <v>2</v>
      </c>
      <c r="N4" s="29">
        <v>2</v>
      </c>
      <c r="O4" s="29">
        <v>9</v>
      </c>
      <c r="P4" s="29" t="s">
        <v>23</v>
      </c>
      <c r="Q4" s="29">
        <v>43</v>
      </c>
      <c r="R4" s="31">
        <f t="shared" si="0"/>
        <v>45.58</v>
      </c>
      <c r="S4" s="29">
        <v>387</v>
      </c>
      <c r="T4" s="29">
        <v>0</v>
      </c>
      <c r="U4" s="29">
        <v>0</v>
      </c>
    </row>
    <row r="5" customFormat="1" spans="1:41">
      <c r="A5" s="29" t="s">
        <v>21</v>
      </c>
      <c r="B5" s="29" t="s">
        <v>22</v>
      </c>
      <c r="C5" s="29">
        <v>1709616</v>
      </c>
      <c r="D5" s="29" t="s">
        <v>29</v>
      </c>
      <c r="E5" s="30" t="s">
        <v>24</v>
      </c>
      <c r="F5" s="30" t="s">
        <v>25</v>
      </c>
      <c r="G5" s="30" t="s">
        <v>26</v>
      </c>
      <c r="H5" s="30">
        <v>1</v>
      </c>
      <c r="I5" s="30">
        <v>1</v>
      </c>
      <c r="J5" s="30">
        <v>1</v>
      </c>
      <c r="K5" s="30">
        <v>1</v>
      </c>
      <c r="L5" s="29">
        <v>2</v>
      </c>
      <c r="M5" s="29">
        <v>2</v>
      </c>
      <c r="N5" s="29">
        <v>2</v>
      </c>
      <c r="O5" s="29">
        <v>9</v>
      </c>
      <c r="P5" s="29" t="s">
        <v>29</v>
      </c>
      <c r="Q5" s="29">
        <v>42</v>
      </c>
      <c r="R5" s="31">
        <f t="shared" si="0"/>
        <v>44.52</v>
      </c>
      <c r="S5" s="29">
        <v>378</v>
      </c>
      <c r="T5" s="29">
        <v>0</v>
      </c>
      <c r="U5" s="29">
        <v>0</v>
      </c>
    </row>
    <row r="6" customFormat="1" spans="1:41">
      <c r="A6" s="29" t="s">
        <v>21</v>
      </c>
      <c r="B6" s="29" t="s">
        <v>22</v>
      </c>
      <c r="C6" s="29">
        <v>1709616</v>
      </c>
      <c r="D6" s="29" t="s">
        <v>29</v>
      </c>
      <c r="E6" s="30" t="s">
        <v>24</v>
      </c>
      <c r="F6" s="30" t="s">
        <v>27</v>
      </c>
      <c r="G6" s="30" t="s">
        <v>28</v>
      </c>
      <c r="H6" s="30">
        <v>1</v>
      </c>
      <c r="I6" s="30">
        <v>1</v>
      </c>
      <c r="J6" s="30">
        <v>1</v>
      </c>
      <c r="K6" s="30">
        <v>1</v>
      </c>
      <c r="L6" s="29">
        <v>2</v>
      </c>
      <c r="M6" s="29">
        <v>2</v>
      </c>
      <c r="N6" s="29">
        <v>2</v>
      </c>
      <c r="O6" s="29">
        <v>9</v>
      </c>
      <c r="P6" s="29" t="s">
        <v>29</v>
      </c>
      <c r="Q6" s="29">
        <v>40</v>
      </c>
      <c r="R6" s="31">
        <f t="shared" si="0"/>
        <v>42.4</v>
      </c>
      <c r="S6" s="29">
        <v>360</v>
      </c>
      <c r="T6" s="29">
        <v>0</v>
      </c>
      <c r="U6" s="29">
        <v>0</v>
      </c>
    </row>
    <row r="7" customFormat="1" spans="1:41">
      <c r="A7" s="29" t="s">
        <v>21</v>
      </c>
      <c r="B7" s="29" t="s">
        <v>22</v>
      </c>
      <c r="C7" s="29">
        <v>1709615</v>
      </c>
      <c r="D7" s="29" t="s">
        <v>30</v>
      </c>
      <c r="E7" s="30" t="s">
        <v>24</v>
      </c>
      <c r="F7" s="30" t="s">
        <v>25</v>
      </c>
      <c r="G7" s="30" t="s">
        <v>26</v>
      </c>
      <c r="H7" s="30">
        <v>1</v>
      </c>
      <c r="I7" s="30">
        <v>1</v>
      </c>
      <c r="J7" s="30">
        <v>1</v>
      </c>
      <c r="K7" s="30">
        <v>1</v>
      </c>
      <c r="L7" s="29">
        <v>2</v>
      </c>
      <c r="M7" s="29">
        <v>2</v>
      </c>
      <c r="N7" s="29">
        <v>2</v>
      </c>
      <c r="O7" s="29">
        <v>9</v>
      </c>
      <c r="P7" s="29" t="s">
        <v>30</v>
      </c>
      <c r="Q7" s="29">
        <v>33</v>
      </c>
      <c r="R7" s="31">
        <f t="shared" si="0"/>
        <v>34.98</v>
      </c>
      <c r="S7" s="29">
        <v>297</v>
      </c>
      <c r="T7" s="29">
        <v>0</v>
      </c>
      <c r="U7" s="29">
        <v>0</v>
      </c>
    </row>
    <row r="8" customFormat="1" spans="1:41">
      <c r="A8" s="29" t="s">
        <v>21</v>
      </c>
      <c r="B8" s="29" t="s">
        <v>22</v>
      </c>
      <c r="C8" s="29">
        <v>1709615</v>
      </c>
      <c r="D8" s="29" t="s">
        <v>30</v>
      </c>
      <c r="E8" s="30" t="s">
        <v>24</v>
      </c>
      <c r="F8" s="30" t="s">
        <v>27</v>
      </c>
      <c r="G8" s="30" t="s">
        <v>28</v>
      </c>
      <c r="H8" s="30">
        <v>1</v>
      </c>
      <c r="I8" s="30">
        <v>1</v>
      </c>
      <c r="J8" s="30">
        <v>1</v>
      </c>
      <c r="K8" s="30">
        <v>1</v>
      </c>
      <c r="L8" s="29">
        <v>2</v>
      </c>
      <c r="M8" s="29">
        <v>2</v>
      </c>
      <c r="N8" s="29">
        <v>2</v>
      </c>
      <c r="O8" s="29">
        <v>9</v>
      </c>
      <c r="P8" s="29" t="s">
        <v>30</v>
      </c>
      <c r="Q8" s="29">
        <v>30</v>
      </c>
      <c r="R8" s="31">
        <f t="shared" si="0"/>
        <v>31.8</v>
      </c>
      <c r="S8" s="29">
        <v>270</v>
      </c>
      <c r="T8" s="29">
        <v>0</v>
      </c>
      <c r="U8" s="29">
        <v>0</v>
      </c>
    </row>
    <row r="9" customFormat="1" spans="1:41">
      <c r="A9" s="29" t="s">
        <v>21</v>
      </c>
      <c r="B9" s="29" t="s">
        <v>22</v>
      </c>
      <c r="C9" s="29">
        <v>1709614</v>
      </c>
      <c r="D9" s="29" t="s">
        <v>31</v>
      </c>
      <c r="E9" s="30" t="s">
        <v>24</v>
      </c>
      <c r="F9" s="30" t="s">
        <v>25</v>
      </c>
      <c r="G9" s="30" t="s">
        <v>26</v>
      </c>
      <c r="H9" s="30">
        <v>1</v>
      </c>
      <c r="I9" s="30">
        <v>1</v>
      </c>
      <c r="J9" s="30">
        <v>1</v>
      </c>
      <c r="K9" s="30">
        <v>1</v>
      </c>
      <c r="L9" s="29">
        <v>2</v>
      </c>
      <c r="M9" s="29">
        <v>2</v>
      </c>
      <c r="N9" s="29">
        <v>2</v>
      </c>
      <c r="O9" s="29">
        <v>9</v>
      </c>
      <c r="P9" s="29" t="s">
        <v>31</v>
      </c>
      <c r="Q9" s="29">
        <v>4</v>
      </c>
      <c r="R9" s="31">
        <f t="shared" si="0"/>
        <v>4.24</v>
      </c>
      <c r="S9" s="29">
        <v>36</v>
      </c>
      <c r="T9" s="29">
        <v>0</v>
      </c>
      <c r="U9" s="29">
        <v>0</v>
      </c>
    </row>
    <row r="10" customFormat="1" spans="1:41">
      <c r="A10" s="29" t="s">
        <v>21</v>
      </c>
      <c r="B10" s="29" t="s">
        <v>22</v>
      </c>
      <c r="C10" s="29">
        <v>1709614</v>
      </c>
      <c r="D10" s="29" t="s">
        <v>31</v>
      </c>
      <c r="E10" s="30" t="s">
        <v>24</v>
      </c>
      <c r="F10" s="30" t="s">
        <v>27</v>
      </c>
      <c r="G10" s="30" t="s">
        <v>28</v>
      </c>
      <c r="H10" s="30">
        <v>1</v>
      </c>
      <c r="I10" s="30">
        <v>1</v>
      </c>
      <c r="J10" s="30">
        <v>1</v>
      </c>
      <c r="K10" s="30">
        <v>1</v>
      </c>
      <c r="L10" s="29">
        <v>2</v>
      </c>
      <c r="M10" s="29">
        <v>2</v>
      </c>
      <c r="N10" s="29">
        <v>2</v>
      </c>
      <c r="O10" s="29">
        <v>9</v>
      </c>
      <c r="P10" s="29" t="s">
        <v>31</v>
      </c>
      <c r="Q10" s="29">
        <v>3</v>
      </c>
      <c r="R10" s="31">
        <f t="shared" si="0"/>
        <v>3.18</v>
      </c>
      <c r="S10" s="29">
        <v>27</v>
      </c>
      <c r="T10" s="29">
        <v>0</v>
      </c>
      <c r="U10" s="29">
        <v>0</v>
      </c>
    </row>
    <row r="11" customFormat="1" spans="1:41">
      <c r="A11" s="29" t="s">
        <v>21</v>
      </c>
      <c r="B11" s="29" t="s">
        <v>22</v>
      </c>
      <c r="C11" s="29">
        <v>1709613</v>
      </c>
      <c r="D11" s="29" t="s">
        <v>32</v>
      </c>
      <c r="E11" s="30" t="s">
        <v>24</v>
      </c>
      <c r="F11" s="30" t="s">
        <v>25</v>
      </c>
      <c r="G11" s="30" t="s">
        <v>26</v>
      </c>
      <c r="H11" s="30">
        <v>1</v>
      </c>
      <c r="I11" s="30">
        <v>1</v>
      </c>
      <c r="J11" s="30">
        <v>1</v>
      </c>
      <c r="K11" s="30">
        <v>1</v>
      </c>
      <c r="L11" s="29">
        <v>2</v>
      </c>
      <c r="M11" s="29">
        <v>2</v>
      </c>
      <c r="N11" s="29">
        <v>2</v>
      </c>
      <c r="O11" s="29">
        <v>9</v>
      </c>
      <c r="P11" s="29" t="s">
        <v>32</v>
      </c>
      <c r="Q11" s="29">
        <v>3</v>
      </c>
      <c r="R11" s="31">
        <f t="shared" si="0"/>
        <v>3.18</v>
      </c>
      <c r="S11" s="29">
        <v>27</v>
      </c>
      <c r="T11" s="29">
        <v>0</v>
      </c>
      <c r="U11" s="29">
        <v>0</v>
      </c>
    </row>
    <row r="12" customFormat="1" spans="1:41">
      <c r="A12" s="29" t="s">
        <v>21</v>
      </c>
      <c r="B12" s="29" t="s">
        <v>22</v>
      </c>
      <c r="C12" s="29">
        <v>1709613</v>
      </c>
      <c r="D12" s="29" t="s">
        <v>32</v>
      </c>
      <c r="E12" s="30" t="s">
        <v>24</v>
      </c>
      <c r="F12" s="30" t="s">
        <v>27</v>
      </c>
      <c r="G12" s="30" t="s">
        <v>28</v>
      </c>
      <c r="H12" s="30">
        <v>1</v>
      </c>
      <c r="I12" s="30">
        <v>1</v>
      </c>
      <c r="J12" s="30">
        <v>1</v>
      </c>
      <c r="K12" s="30">
        <v>1</v>
      </c>
      <c r="L12" s="29">
        <v>2</v>
      </c>
      <c r="M12" s="29">
        <v>2</v>
      </c>
      <c r="N12" s="29">
        <v>2</v>
      </c>
      <c r="O12" s="29">
        <v>9</v>
      </c>
      <c r="P12" s="29" t="s">
        <v>32</v>
      </c>
      <c r="Q12" s="29">
        <v>3</v>
      </c>
      <c r="R12" s="31">
        <f t="shared" si="0"/>
        <v>3.18</v>
      </c>
      <c r="S12" s="29">
        <v>27</v>
      </c>
      <c r="T12" s="29">
        <v>0</v>
      </c>
      <c r="U12" s="29">
        <v>0</v>
      </c>
    </row>
    <row r="13" customFormat="1" spans="1:41">
      <c r="A13" s="29" t="s">
        <v>21</v>
      </c>
      <c r="B13" s="29" t="s">
        <v>22</v>
      </c>
      <c r="C13" s="29">
        <v>1709612</v>
      </c>
      <c r="D13" s="29" t="s">
        <v>33</v>
      </c>
      <c r="E13" s="30" t="s">
        <v>24</v>
      </c>
      <c r="F13" s="30" t="s">
        <v>25</v>
      </c>
      <c r="G13" s="30" t="s">
        <v>26</v>
      </c>
      <c r="H13" s="30">
        <v>1</v>
      </c>
      <c r="I13" s="30">
        <v>1</v>
      </c>
      <c r="J13" s="30">
        <v>1</v>
      </c>
      <c r="K13" s="30">
        <v>1</v>
      </c>
      <c r="L13" s="29">
        <v>2</v>
      </c>
      <c r="M13" s="29">
        <v>2</v>
      </c>
      <c r="N13" s="29">
        <v>2</v>
      </c>
      <c r="O13" s="29">
        <v>9</v>
      </c>
      <c r="P13" s="29" t="s">
        <v>33</v>
      </c>
      <c r="Q13" s="29">
        <v>3</v>
      </c>
      <c r="R13" s="31">
        <f t="shared" si="0"/>
        <v>3.18</v>
      </c>
      <c r="S13" s="29">
        <v>27</v>
      </c>
      <c r="T13" s="29">
        <v>0</v>
      </c>
      <c r="U13" s="29">
        <v>0</v>
      </c>
    </row>
    <row r="14" customFormat="1" spans="1:41">
      <c r="A14" s="29" t="s">
        <v>21</v>
      </c>
      <c r="B14" s="29" t="s">
        <v>22</v>
      </c>
      <c r="C14" s="29">
        <v>1709612</v>
      </c>
      <c r="D14" s="29" t="s">
        <v>33</v>
      </c>
      <c r="E14" s="30" t="s">
        <v>24</v>
      </c>
      <c r="F14" s="30" t="s">
        <v>27</v>
      </c>
      <c r="G14" s="30" t="s">
        <v>28</v>
      </c>
      <c r="H14" s="30">
        <v>1</v>
      </c>
      <c r="I14" s="30">
        <v>1</v>
      </c>
      <c r="J14" s="30">
        <v>1</v>
      </c>
      <c r="K14" s="30">
        <v>1</v>
      </c>
      <c r="L14" s="29">
        <v>2</v>
      </c>
      <c r="M14" s="29">
        <v>2</v>
      </c>
      <c r="N14" s="29">
        <v>2</v>
      </c>
      <c r="O14" s="29">
        <v>9</v>
      </c>
      <c r="P14" s="29" t="s">
        <v>33</v>
      </c>
      <c r="Q14" s="29">
        <v>3</v>
      </c>
      <c r="R14" s="31">
        <f t="shared" si="0"/>
        <v>3.18</v>
      </c>
      <c r="S14" s="29">
        <v>27</v>
      </c>
      <c r="T14" s="29">
        <v>0</v>
      </c>
      <c r="U14" s="29">
        <v>0</v>
      </c>
    </row>
    <row r="15" customFormat="1" spans="1:41">
      <c r="A15" s="29" t="s">
        <v>21</v>
      </c>
      <c r="B15" s="29" t="s">
        <v>22</v>
      </c>
      <c r="C15" s="29">
        <v>1709611</v>
      </c>
      <c r="D15" s="29" t="s">
        <v>34</v>
      </c>
      <c r="E15" s="30" t="s">
        <v>24</v>
      </c>
      <c r="F15" s="30" t="s">
        <v>25</v>
      </c>
      <c r="G15" s="30" t="s">
        <v>26</v>
      </c>
      <c r="H15" s="30">
        <v>1</v>
      </c>
      <c r="I15" s="30">
        <v>1</v>
      </c>
      <c r="J15" s="30">
        <v>1</v>
      </c>
      <c r="K15" s="30">
        <v>1</v>
      </c>
      <c r="L15" s="29">
        <v>2</v>
      </c>
      <c r="M15" s="29">
        <v>2</v>
      </c>
      <c r="N15" s="29">
        <v>2</v>
      </c>
      <c r="O15" s="29">
        <v>9</v>
      </c>
      <c r="P15" s="29" t="s">
        <v>34</v>
      </c>
      <c r="Q15" s="29">
        <v>3</v>
      </c>
      <c r="R15" s="31">
        <f t="shared" si="0"/>
        <v>3.18</v>
      </c>
      <c r="S15" s="29">
        <v>27</v>
      </c>
      <c r="T15" s="29">
        <v>0</v>
      </c>
      <c r="U15" s="29">
        <v>0</v>
      </c>
    </row>
    <row r="16" customFormat="1" spans="1:41">
      <c r="A16" s="29" t="s">
        <v>21</v>
      </c>
      <c r="B16" s="29" t="s">
        <v>22</v>
      </c>
      <c r="C16" s="29">
        <v>1709611</v>
      </c>
      <c r="D16" s="29" t="s">
        <v>34</v>
      </c>
      <c r="E16" s="30" t="s">
        <v>24</v>
      </c>
      <c r="F16" s="30" t="s">
        <v>27</v>
      </c>
      <c r="G16" s="30" t="s">
        <v>28</v>
      </c>
      <c r="H16" s="30">
        <v>1</v>
      </c>
      <c r="I16" s="30">
        <v>1</v>
      </c>
      <c r="J16" s="30">
        <v>1</v>
      </c>
      <c r="K16" s="30">
        <v>1</v>
      </c>
      <c r="L16" s="29">
        <v>2</v>
      </c>
      <c r="M16" s="29">
        <v>2</v>
      </c>
      <c r="N16" s="29">
        <v>2</v>
      </c>
      <c r="O16" s="29">
        <v>9</v>
      </c>
      <c r="P16" s="29" t="s">
        <v>34</v>
      </c>
      <c r="Q16" s="29">
        <v>3</v>
      </c>
      <c r="R16" s="31">
        <f t="shared" si="0"/>
        <v>3.18</v>
      </c>
      <c r="S16" s="29">
        <v>27</v>
      </c>
      <c r="T16" s="29">
        <v>0</v>
      </c>
      <c r="U16" s="29">
        <v>0</v>
      </c>
    </row>
    <row r="17" customFormat="1" spans="1:41">
      <c r="A17" s="29" t="s">
        <v>21</v>
      </c>
      <c r="B17" s="29" t="s">
        <v>22</v>
      </c>
      <c r="C17" s="29">
        <v>1709610</v>
      </c>
      <c r="D17" s="29" t="s">
        <v>35</v>
      </c>
      <c r="E17" s="30" t="s">
        <v>24</v>
      </c>
      <c r="F17" s="30" t="s">
        <v>25</v>
      </c>
      <c r="G17" s="30" t="s">
        <v>26</v>
      </c>
      <c r="H17" s="30">
        <v>1</v>
      </c>
      <c r="I17" s="30">
        <v>1</v>
      </c>
      <c r="J17" s="30">
        <v>1</v>
      </c>
      <c r="K17" s="30">
        <v>1</v>
      </c>
      <c r="L17" s="29">
        <v>2</v>
      </c>
      <c r="M17" s="29">
        <v>2</v>
      </c>
      <c r="N17" s="29">
        <v>2</v>
      </c>
      <c r="O17" s="29">
        <v>9</v>
      </c>
      <c r="P17" s="29" t="s">
        <v>35</v>
      </c>
      <c r="Q17" s="29">
        <v>4</v>
      </c>
      <c r="R17" s="31">
        <f t="shared" si="0"/>
        <v>4.24</v>
      </c>
      <c r="S17" s="29">
        <v>36</v>
      </c>
      <c r="T17" s="29">
        <v>0</v>
      </c>
      <c r="U17" s="29">
        <v>0</v>
      </c>
    </row>
    <row r="18" customFormat="1" spans="1:41">
      <c r="A18" s="29" t="s">
        <v>21</v>
      </c>
      <c r="B18" s="29" t="s">
        <v>22</v>
      </c>
      <c r="C18" s="29">
        <v>1709610</v>
      </c>
      <c r="D18" s="29" t="s">
        <v>35</v>
      </c>
      <c r="E18" s="30" t="s">
        <v>24</v>
      </c>
      <c r="F18" s="30" t="s">
        <v>27</v>
      </c>
      <c r="G18" s="30" t="s">
        <v>28</v>
      </c>
      <c r="H18" s="30">
        <v>1</v>
      </c>
      <c r="I18" s="30">
        <v>1</v>
      </c>
      <c r="J18" s="30">
        <v>1</v>
      </c>
      <c r="K18" s="30">
        <v>1</v>
      </c>
      <c r="L18" s="29">
        <v>2</v>
      </c>
      <c r="M18" s="29">
        <v>2</v>
      </c>
      <c r="N18" s="29">
        <v>2</v>
      </c>
      <c r="O18" s="29">
        <v>9</v>
      </c>
      <c r="P18" s="29" t="s">
        <v>35</v>
      </c>
      <c r="Q18" s="29">
        <v>4</v>
      </c>
      <c r="R18" s="31">
        <f t="shared" si="0"/>
        <v>4.24</v>
      </c>
      <c r="S18" s="29">
        <v>36</v>
      </c>
      <c r="T18" s="29">
        <v>0</v>
      </c>
      <c r="U18" s="29">
        <v>0</v>
      </c>
    </row>
    <row r="19" customFormat="1" spans="1:41">
      <c r="A19" s="29" t="s">
        <v>21</v>
      </c>
      <c r="B19" s="29" t="s">
        <v>22</v>
      </c>
      <c r="C19" s="29">
        <v>1709609</v>
      </c>
      <c r="D19" s="29" t="s">
        <v>36</v>
      </c>
      <c r="E19" s="30" t="s">
        <v>24</v>
      </c>
      <c r="F19" s="30" t="s">
        <v>25</v>
      </c>
      <c r="G19" s="30" t="s">
        <v>26</v>
      </c>
      <c r="H19" s="30">
        <v>1</v>
      </c>
      <c r="I19" s="30">
        <v>1</v>
      </c>
      <c r="J19" s="30">
        <v>1</v>
      </c>
      <c r="K19" s="30">
        <v>1</v>
      </c>
      <c r="L19" s="29">
        <v>2</v>
      </c>
      <c r="M19" s="29">
        <v>2</v>
      </c>
      <c r="N19" s="29">
        <v>2</v>
      </c>
      <c r="O19" s="29">
        <v>9</v>
      </c>
      <c r="P19" s="29" t="s">
        <v>36</v>
      </c>
      <c r="Q19" s="29">
        <v>2</v>
      </c>
      <c r="R19" s="31">
        <f t="shared" si="0"/>
        <v>2.12</v>
      </c>
      <c r="S19" s="29">
        <v>18</v>
      </c>
      <c r="T19" s="29">
        <v>0</v>
      </c>
      <c r="U19" s="29">
        <v>0</v>
      </c>
    </row>
    <row r="20" customFormat="1" spans="1:41">
      <c r="A20" s="29" t="s">
        <v>21</v>
      </c>
      <c r="B20" s="29" t="s">
        <v>22</v>
      </c>
      <c r="C20" s="29">
        <v>1709609</v>
      </c>
      <c r="D20" s="29" t="s">
        <v>36</v>
      </c>
      <c r="E20" s="30" t="s">
        <v>24</v>
      </c>
      <c r="F20" s="30" t="s">
        <v>27</v>
      </c>
      <c r="G20" s="30" t="s">
        <v>28</v>
      </c>
      <c r="H20" s="30">
        <v>1</v>
      </c>
      <c r="I20" s="30">
        <v>1</v>
      </c>
      <c r="J20" s="30">
        <v>1</v>
      </c>
      <c r="K20" s="30">
        <v>1</v>
      </c>
      <c r="L20" s="29">
        <v>2</v>
      </c>
      <c r="M20" s="29">
        <v>2</v>
      </c>
      <c r="N20" s="29">
        <v>2</v>
      </c>
      <c r="O20" s="29">
        <v>9</v>
      </c>
      <c r="P20" s="29" t="s">
        <v>36</v>
      </c>
      <c r="Q20" s="29">
        <v>2</v>
      </c>
      <c r="R20" s="31">
        <f t="shared" si="0"/>
        <v>2.12</v>
      </c>
      <c r="S20" s="29">
        <v>18</v>
      </c>
      <c r="T20" s="29">
        <v>0</v>
      </c>
      <c r="U20" s="29">
        <v>0</v>
      </c>
    </row>
    <row r="21" customFormat="1" spans="1:41">
      <c r="A21" s="29" t="s">
        <v>21</v>
      </c>
      <c r="B21" s="29" t="s">
        <v>22</v>
      </c>
      <c r="C21" s="29">
        <v>1709618</v>
      </c>
      <c r="D21" s="29" t="s">
        <v>37</v>
      </c>
      <c r="E21" s="30" t="s">
        <v>38</v>
      </c>
      <c r="F21" s="30" t="s">
        <v>25</v>
      </c>
      <c r="G21" s="30" t="s">
        <v>39</v>
      </c>
      <c r="H21" s="30">
        <v>1</v>
      </c>
      <c r="I21" s="30">
        <v>1</v>
      </c>
      <c r="J21" s="30">
        <v>1</v>
      </c>
      <c r="K21" s="30">
        <v>1</v>
      </c>
      <c r="L21" s="29">
        <v>2</v>
      </c>
      <c r="M21" s="29">
        <v>2</v>
      </c>
      <c r="N21" s="29">
        <v>2</v>
      </c>
      <c r="O21" s="29">
        <v>9</v>
      </c>
      <c r="P21" s="29" t="s">
        <v>37</v>
      </c>
      <c r="Q21" s="29">
        <v>20</v>
      </c>
      <c r="R21" s="31">
        <f t="shared" si="0"/>
        <v>21.2</v>
      </c>
      <c r="S21" s="29">
        <v>180</v>
      </c>
      <c r="T21" s="29">
        <v>0</v>
      </c>
      <c r="U21" s="29">
        <v>0</v>
      </c>
    </row>
    <row r="22" customFormat="1" spans="1:41">
      <c r="A22" s="29" t="s">
        <v>21</v>
      </c>
      <c r="B22" s="29" t="s">
        <v>22</v>
      </c>
      <c r="C22" s="29">
        <v>1709618</v>
      </c>
      <c r="D22" s="29" t="s">
        <v>37</v>
      </c>
      <c r="E22" s="30" t="s">
        <v>38</v>
      </c>
      <c r="F22" s="30" t="s">
        <v>27</v>
      </c>
      <c r="G22" s="30" t="s">
        <v>40</v>
      </c>
      <c r="H22" s="30">
        <v>1</v>
      </c>
      <c r="I22" s="30">
        <v>1</v>
      </c>
      <c r="J22" s="30">
        <v>1</v>
      </c>
      <c r="K22" s="30">
        <v>1</v>
      </c>
      <c r="L22" s="29">
        <v>2</v>
      </c>
      <c r="M22" s="29">
        <v>2</v>
      </c>
      <c r="N22" s="29">
        <v>2</v>
      </c>
      <c r="O22" s="29">
        <v>9</v>
      </c>
      <c r="P22" s="29" t="s">
        <v>37</v>
      </c>
      <c r="Q22" s="29">
        <v>18</v>
      </c>
      <c r="R22" s="31">
        <f t="shared" si="0"/>
        <v>19.08</v>
      </c>
      <c r="S22" s="29">
        <v>162</v>
      </c>
      <c r="T22" s="29">
        <v>0</v>
      </c>
      <c r="U22" s="29">
        <v>0</v>
      </c>
    </row>
    <row r="23" s="25" customFormat="1" spans="1:41">
      <c r="Q23" s="28" t="s">
        <v>57</v>
      </c>
      <c r="R23" s="32" cm="1">
        <f t="array" ref="R23">SUM(ROUND(R3:R22,0))</f>
        <v>325</v>
      </c>
    </row>
    <row r="25" spans="1:41">
      <c r="A25" s="26" t="s">
        <v>61</v>
      </c>
      <c r="B25" s="26"/>
      <c r="C25" s="26"/>
      <c r="D25" s="26"/>
      <c r="E25" s="26"/>
      <c r="F25" s="26"/>
      <c r="G25" s="26"/>
      <c r="H25" s="26"/>
      <c r="I25" s="26"/>
      <c r="J25" s="26"/>
      <c r="K25" s="26"/>
      <c r="L25" s="26"/>
      <c r="M25" s="26"/>
      <c r="N25" s="26"/>
      <c r="O25" s="26"/>
      <c r="P25" s="26"/>
      <c r="Q25" s="26"/>
      <c r="R25" s="27"/>
      <c r="S25" s="26"/>
      <c r="T25" s="26"/>
      <c r="U25" s="26"/>
      <c r="V25" s="26"/>
      <c r="W25" s="26"/>
      <c r="X25" s="26"/>
      <c r="Y25" s="26"/>
      <c r="Z25" s="26"/>
      <c r="AA25" s="26"/>
      <c r="AB25" s="26"/>
      <c r="AC25" s="26"/>
      <c r="AD25" s="26"/>
      <c r="AE25" s="26"/>
      <c r="AF25" s="26"/>
      <c r="AG25" s="26"/>
      <c r="AH25" s="26"/>
      <c r="AI25" s="26"/>
      <c r="AJ25" s="26"/>
      <c r="AK25" s="26"/>
      <c r="AL25" s="26"/>
      <c r="AM25" s="26"/>
      <c r="AN25" s="26"/>
      <c r="AO25" s="26"/>
    </row>
    <row r="26" spans="1:41">
      <c r="A26" s="26" t="s">
        <v>42</v>
      </c>
      <c r="B26" s="26" t="s">
        <v>49</v>
      </c>
      <c r="C26" s="26" t="s">
        <v>50</v>
      </c>
      <c r="D26" s="26" t="s">
        <v>4</v>
      </c>
      <c r="E26" s="26" t="s">
        <v>51</v>
      </c>
      <c r="F26" s="26" t="s">
        <v>43</v>
      </c>
      <c r="G26" s="26" t="s">
        <v>52</v>
      </c>
      <c r="H26" s="26" t="s">
        <v>53</v>
      </c>
      <c r="I26" s="26" t="s">
        <v>9</v>
      </c>
      <c r="J26" s="26" t="s">
        <v>10</v>
      </c>
      <c r="K26" s="26" t="s">
        <v>11</v>
      </c>
      <c r="L26" s="26" t="s">
        <v>12</v>
      </c>
      <c r="M26" s="26" t="s">
        <v>13</v>
      </c>
      <c r="N26" s="26" t="s">
        <v>14</v>
      </c>
      <c r="O26" s="26" t="s">
        <v>55</v>
      </c>
      <c r="P26" s="33" t="s">
        <v>44</v>
      </c>
      <c r="Q26" s="26"/>
      <c r="R26" s="27"/>
      <c r="S26" s="26"/>
      <c r="T26" s="26"/>
      <c r="U26" s="26"/>
      <c r="V26" s="26"/>
      <c r="W26" s="26"/>
      <c r="X26" s="26"/>
      <c r="Y26" s="26"/>
      <c r="Z26" s="26"/>
      <c r="AA26" s="26"/>
      <c r="AB26" s="26"/>
      <c r="AC26" s="26"/>
      <c r="AD26" s="26"/>
      <c r="AE26" s="26"/>
      <c r="AF26" s="26"/>
      <c r="AG26" s="26"/>
      <c r="AH26" s="26"/>
      <c r="AI26" s="26"/>
      <c r="AJ26" s="26"/>
      <c r="AK26" s="26"/>
      <c r="AL26" s="26"/>
      <c r="AM26" s="26"/>
      <c r="AN26" s="26"/>
      <c r="AO26" s="26"/>
    </row>
    <row r="27" customFormat="1" spans="1:41">
      <c r="A27" s="29" t="s">
        <v>21</v>
      </c>
      <c r="B27" s="29" t="s">
        <v>22</v>
      </c>
      <c r="C27" s="29">
        <v>1709617</v>
      </c>
      <c r="D27" s="29" t="s">
        <v>23</v>
      </c>
      <c r="E27" s="30" t="s">
        <v>24</v>
      </c>
      <c r="F27" s="30" t="s">
        <v>25</v>
      </c>
      <c r="G27" s="30" t="s">
        <v>26</v>
      </c>
      <c r="H27" s="30">
        <v>1</v>
      </c>
      <c r="I27" s="30">
        <v>45</v>
      </c>
      <c r="J27" s="30">
        <v>45</v>
      </c>
      <c r="K27" s="30">
        <v>45</v>
      </c>
      <c r="L27" s="29">
        <v>90</v>
      </c>
      <c r="M27" s="29">
        <v>90</v>
      </c>
      <c r="N27" s="29">
        <v>90</v>
      </c>
      <c r="O27" s="29" t="s">
        <v>23</v>
      </c>
      <c r="P27" s="34" t="s">
        <v>45</v>
      </c>
      <c r="R27" s="25"/>
    </row>
    <row r="28" customFormat="1" spans="1:41">
      <c r="A28" s="29" t="s">
        <v>21</v>
      </c>
      <c r="B28" s="29" t="s">
        <v>22</v>
      </c>
      <c r="C28" s="29">
        <v>1709617</v>
      </c>
      <c r="D28" s="29" t="s">
        <v>23</v>
      </c>
      <c r="E28" s="30" t="s">
        <v>24</v>
      </c>
      <c r="F28" s="30" t="s">
        <v>27</v>
      </c>
      <c r="G28" s="30" t="s">
        <v>28</v>
      </c>
      <c r="H28" s="30">
        <v>1</v>
      </c>
      <c r="I28" s="30">
        <v>43</v>
      </c>
      <c r="J28" s="30">
        <v>43</v>
      </c>
      <c r="K28" s="30">
        <v>43</v>
      </c>
      <c r="L28" s="29">
        <v>86</v>
      </c>
      <c r="M28" s="29">
        <v>86</v>
      </c>
      <c r="N28" s="29">
        <v>86</v>
      </c>
      <c r="O28" s="29" t="s">
        <v>23</v>
      </c>
      <c r="P28" s="34" t="s">
        <v>45</v>
      </c>
      <c r="R28" s="25"/>
    </row>
    <row r="29" customFormat="1" spans="1:41">
      <c r="A29" s="29" t="s">
        <v>21</v>
      </c>
      <c r="B29" s="29" t="s">
        <v>22</v>
      </c>
      <c r="C29" s="29">
        <v>1709616</v>
      </c>
      <c r="D29" s="29" t="s">
        <v>29</v>
      </c>
      <c r="E29" s="30" t="s">
        <v>24</v>
      </c>
      <c r="F29" s="30" t="s">
        <v>25</v>
      </c>
      <c r="G29" s="30" t="s">
        <v>26</v>
      </c>
      <c r="H29" s="30">
        <v>1</v>
      </c>
      <c r="I29" s="30">
        <v>42</v>
      </c>
      <c r="J29" s="30">
        <v>42</v>
      </c>
      <c r="K29" s="30">
        <v>42</v>
      </c>
      <c r="L29" s="29">
        <v>84</v>
      </c>
      <c r="M29" s="29">
        <v>84</v>
      </c>
      <c r="N29" s="29">
        <v>84</v>
      </c>
      <c r="O29" s="29" t="s">
        <v>29</v>
      </c>
      <c r="P29" s="34" t="s">
        <v>45</v>
      </c>
      <c r="R29" s="25"/>
    </row>
    <row r="30" customFormat="1" spans="1:41">
      <c r="A30" s="29" t="s">
        <v>21</v>
      </c>
      <c r="B30" s="29" t="s">
        <v>22</v>
      </c>
      <c r="C30" s="29">
        <v>1709616</v>
      </c>
      <c r="D30" s="29" t="s">
        <v>29</v>
      </c>
      <c r="E30" s="30" t="s">
        <v>24</v>
      </c>
      <c r="F30" s="30" t="s">
        <v>27</v>
      </c>
      <c r="G30" s="30" t="s">
        <v>28</v>
      </c>
      <c r="H30" s="30">
        <v>1</v>
      </c>
      <c r="I30" s="30">
        <v>40</v>
      </c>
      <c r="J30" s="30">
        <v>40</v>
      </c>
      <c r="K30" s="30">
        <v>40</v>
      </c>
      <c r="L30" s="29">
        <v>80</v>
      </c>
      <c r="M30" s="29">
        <v>80</v>
      </c>
      <c r="N30" s="29">
        <v>80</v>
      </c>
      <c r="O30" s="29" t="s">
        <v>29</v>
      </c>
      <c r="P30" s="34" t="s">
        <v>45</v>
      </c>
      <c r="R30" s="25"/>
    </row>
    <row r="31" customFormat="1" spans="1:41">
      <c r="A31" s="29" t="s">
        <v>21</v>
      </c>
      <c r="B31" s="29" t="s">
        <v>22</v>
      </c>
      <c r="C31" s="29">
        <v>1709615</v>
      </c>
      <c r="D31" s="29" t="s">
        <v>30</v>
      </c>
      <c r="E31" s="30" t="s">
        <v>24</v>
      </c>
      <c r="F31" s="30" t="s">
        <v>25</v>
      </c>
      <c r="G31" s="30" t="s">
        <v>26</v>
      </c>
      <c r="H31" s="30">
        <v>1</v>
      </c>
      <c r="I31" s="30">
        <v>33</v>
      </c>
      <c r="J31" s="30">
        <v>33</v>
      </c>
      <c r="K31" s="30">
        <v>33</v>
      </c>
      <c r="L31" s="29">
        <v>66</v>
      </c>
      <c r="M31" s="29">
        <v>66</v>
      </c>
      <c r="N31" s="29">
        <v>66</v>
      </c>
      <c r="O31" s="29" t="s">
        <v>30</v>
      </c>
      <c r="P31" s="34" t="s">
        <v>45</v>
      </c>
      <c r="R31" s="25"/>
    </row>
    <row r="32" customFormat="1" spans="1:41">
      <c r="A32" s="29" t="s">
        <v>21</v>
      </c>
      <c r="B32" s="29" t="s">
        <v>22</v>
      </c>
      <c r="C32" s="29">
        <v>1709615</v>
      </c>
      <c r="D32" s="29" t="s">
        <v>30</v>
      </c>
      <c r="E32" s="30" t="s">
        <v>24</v>
      </c>
      <c r="F32" s="30" t="s">
        <v>27</v>
      </c>
      <c r="G32" s="30" t="s">
        <v>28</v>
      </c>
      <c r="H32" s="30">
        <v>1</v>
      </c>
      <c r="I32" s="30">
        <v>30</v>
      </c>
      <c r="J32" s="30">
        <v>30</v>
      </c>
      <c r="K32" s="30">
        <v>30</v>
      </c>
      <c r="L32" s="29">
        <v>60</v>
      </c>
      <c r="M32" s="29">
        <v>60</v>
      </c>
      <c r="N32" s="29">
        <v>60</v>
      </c>
      <c r="O32" s="29" t="s">
        <v>30</v>
      </c>
      <c r="P32" s="34" t="s">
        <v>45</v>
      </c>
      <c r="R32" s="25"/>
    </row>
    <row r="33" customFormat="1" spans="1:18">
      <c r="A33" s="29" t="s">
        <v>21</v>
      </c>
      <c r="B33" s="29" t="s">
        <v>22</v>
      </c>
      <c r="C33" s="29">
        <v>1709614</v>
      </c>
      <c r="D33" s="29" t="s">
        <v>31</v>
      </c>
      <c r="E33" s="30" t="s">
        <v>24</v>
      </c>
      <c r="F33" s="30" t="s">
        <v>25</v>
      </c>
      <c r="G33" s="30" t="s">
        <v>26</v>
      </c>
      <c r="H33" s="30">
        <v>1</v>
      </c>
      <c r="I33" s="30">
        <v>4</v>
      </c>
      <c r="J33" s="30">
        <v>4</v>
      </c>
      <c r="K33" s="30">
        <v>4</v>
      </c>
      <c r="L33" s="29">
        <v>8</v>
      </c>
      <c r="M33" s="29">
        <v>8</v>
      </c>
      <c r="N33" s="29">
        <v>8</v>
      </c>
      <c r="O33" s="29" t="s">
        <v>31</v>
      </c>
      <c r="P33" s="34" t="s">
        <v>45</v>
      </c>
      <c r="R33" s="25"/>
    </row>
    <row r="34" customFormat="1" spans="1:18">
      <c r="A34" s="29" t="s">
        <v>21</v>
      </c>
      <c r="B34" s="29" t="s">
        <v>22</v>
      </c>
      <c r="C34" s="29">
        <v>1709614</v>
      </c>
      <c r="D34" s="29" t="s">
        <v>31</v>
      </c>
      <c r="E34" s="30" t="s">
        <v>24</v>
      </c>
      <c r="F34" s="30" t="s">
        <v>27</v>
      </c>
      <c r="G34" s="30" t="s">
        <v>28</v>
      </c>
      <c r="H34" s="30">
        <v>1</v>
      </c>
      <c r="I34" s="30">
        <v>3</v>
      </c>
      <c r="J34" s="30">
        <v>3</v>
      </c>
      <c r="K34" s="30">
        <v>3</v>
      </c>
      <c r="L34" s="29">
        <v>6</v>
      </c>
      <c r="M34" s="29">
        <v>6</v>
      </c>
      <c r="N34" s="29">
        <v>6</v>
      </c>
      <c r="O34" s="29" t="s">
        <v>31</v>
      </c>
      <c r="P34" s="34" t="s">
        <v>45</v>
      </c>
      <c r="R34" s="25"/>
    </row>
    <row r="35" customFormat="1" spans="1:18">
      <c r="A35" s="29" t="s">
        <v>21</v>
      </c>
      <c r="B35" s="29" t="s">
        <v>22</v>
      </c>
      <c r="C35" s="29">
        <v>1709613</v>
      </c>
      <c r="D35" s="29" t="s">
        <v>32</v>
      </c>
      <c r="E35" s="30" t="s">
        <v>24</v>
      </c>
      <c r="F35" s="30" t="s">
        <v>25</v>
      </c>
      <c r="G35" s="30" t="s">
        <v>26</v>
      </c>
      <c r="H35" s="30">
        <v>1</v>
      </c>
      <c r="I35" s="30">
        <v>3</v>
      </c>
      <c r="J35" s="30">
        <v>3</v>
      </c>
      <c r="K35" s="30">
        <v>3</v>
      </c>
      <c r="L35" s="29">
        <v>6</v>
      </c>
      <c r="M35" s="29">
        <v>6</v>
      </c>
      <c r="N35" s="29">
        <v>6</v>
      </c>
      <c r="O35" s="29" t="s">
        <v>32</v>
      </c>
      <c r="P35" s="34" t="s">
        <v>45</v>
      </c>
      <c r="R35" s="25"/>
    </row>
    <row r="36" customFormat="1" spans="1:18">
      <c r="A36" s="29" t="s">
        <v>21</v>
      </c>
      <c r="B36" s="29" t="s">
        <v>22</v>
      </c>
      <c r="C36" s="29">
        <v>1709613</v>
      </c>
      <c r="D36" s="29" t="s">
        <v>32</v>
      </c>
      <c r="E36" s="30" t="s">
        <v>24</v>
      </c>
      <c r="F36" s="30" t="s">
        <v>27</v>
      </c>
      <c r="G36" s="30" t="s">
        <v>28</v>
      </c>
      <c r="H36" s="30">
        <v>1</v>
      </c>
      <c r="I36" s="30">
        <v>3</v>
      </c>
      <c r="J36" s="30">
        <v>3</v>
      </c>
      <c r="K36" s="30">
        <v>3</v>
      </c>
      <c r="L36" s="29">
        <v>6</v>
      </c>
      <c r="M36" s="29">
        <v>6</v>
      </c>
      <c r="N36" s="29">
        <v>6</v>
      </c>
      <c r="O36" s="29" t="s">
        <v>32</v>
      </c>
      <c r="P36" s="34" t="s">
        <v>45</v>
      </c>
      <c r="R36" s="25"/>
    </row>
    <row r="37" customFormat="1" spans="1:18">
      <c r="A37" s="29" t="s">
        <v>21</v>
      </c>
      <c r="B37" s="29" t="s">
        <v>22</v>
      </c>
      <c r="C37" s="29">
        <v>1709612</v>
      </c>
      <c r="D37" s="29" t="s">
        <v>33</v>
      </c>
      <c r="E37" s="30" t="s">
        <v>24</v>
      </c>
      <c r="F37" s="30" t="s">
        <v>25</v>
      </c>
      <c r="G37" s="30" t="s">
        <v>26</v>
      </c>
      <c r="H37" s="30">
        <v>1</v>
      </c>
      <c r="I37" s="30">
        <v>3</v>
      </c>
      <c r="J37" s="30">
        <v>3</v>
      </c>
      <c r="K37" s="30">
        <v>3</v>
      </c>
      <c r="L37" s="29">
        <v>6</v>
      </c>
      <c r="M37" s="29">
        <v>6</v>
      </c>
      <c r="N37" s="29">
        <v>6</v>
      </c>
      <c r="O37" s="29" t="s">
        <v>33</v>
      </c>
      <c r="P37" s="34" t="s">
        <v>45</v>
      </c>
      <c r="R37" s="25"/>
    </row>
    <row r="38" customFormat="1" spans="1:18">
      <c r="A38" s="29" t="s">
        <v>21</v>
      </c>
      <c r="B38" s="29" t="s">
        <v>22</v>
      </c>
      <c r="C38" s="29">
        <v>1709612</v>
      </c>
      <c r="D38" s="29" t="s">
        <v>33</v>
      </c>
      <c r="E38" s="30" t="s">
        <v>24</v>
      </c>
      <c r="F38" s="30" t="s">
        <v>27</v>
      </c>
      <c r="G38" s="30" t="s">
        <v>28</v>
      </c>
      <c r="H38" s="30">
        <v>1</v>
      </c>
      <c r="I38" s="30">
        <v>3</v>
      </c>
      <c r="J38" s="30">
        <v>3</v>
      </c>
      <c r="K38" s="30">
        <v>3</v>
      </c>
      <c r="L38" s="29">
        <v>6</v>
      </c>
      <c r="M38" s="29">
        <v>6</v>
      </c>
      <c r="N38" s="29">
        <v>6</v>
      </c>
      <c r="O38" s="29" t="s">
        <v>33</v>
      </c>
      <c r="P38" s="34" t="s">
        <v>45</v>
      </c>
      <c r="R38" s="25"/>
    </row>
    <row r="39" customFormat="1" spans="1:18">
      <c r="A39" s="29" t="s">
        <v>21</v>
      </c>
      <c r="B39" s="29" t="s">
        <v>22</v>
      </c>
      <c r="C39" s="29">
        <v>1709611</v>
      </c>
      <c r="D39" s="29" t="s">
        <v>34</v>
      </c>
      <c r="E39" s="30" t="s">
        <v>24</v>
      </c>
      <c r="F39" s="30" t="s">
        <v>25</v>
      </c>
      <c r="G39" s="30" t="s">
        <v>26</v>
      </c>
      <c r="H39" s="30">
        <v>1</v>
      </c>
      <c r="I39" s="30">
        <v>3</v>
      </c>
      <c r="J39" s="30">
        <v>3</v>
      </c>
      <c r="K39" s="30">
        <v>3</v>
      </c>
      <c r="L39" s="29">
        <v>6</v>
      </c>
      <c r="M39" s="29">
        <v>6</v>
      </c>
      <c r="N39" s="29">
        <v>6</v>
      </c>
      <c r="O39" s="29" t="s">
        <v>34</v>
      </c>
      <c r="P39" s="34" t="s">
        <v>45</v>
      </c>
      <c r="R39" s="25"/>
    </row>
    <row r="40" customFormat="1" spans="1:18">
      <c r="A40" s="29" t="s">
        <v>21</v>
      </c>
      <c r="B40" s="29" t="s">
        <v>22</v>
      </c>
      <c r="C40" s="29">
        <v>1709611</v>
      </c>
      <c r="D40" s="29" t="s">
        <v>34</v>
      </c>
      <c r="E40" s="30" t="s">
        <v>24</v>
      </c>
      <c r="F40" s="30" t="s">
        <v>27</v>
      </c>
      <c r="G40" s="30" t="s">
        <v>28</v>
      </c>
      <c r="H40" s="30">
        <v>1</v>
      </c>
      <c r="I40" s="30">
        <v>3</v>
      </c>
      <c r="J40" s="30">
        <v>3</v>
      </c>
      <c r="K40" s="30">
        <v>3</v>
      </c>
      <c r="L40" s="29">
        <v>6</v>
      </c>
      <c r="M40" s="29">
        <v>6</v>
      </c>
      <c r="N40" s="29">
        <v>6</v>
      </c>
      <c r="O40" s="29" t="s">
        <v>34</v>
      </c>
      <c r="P40" s="34" t="s">
        <v>45</v>
      </c>
      <c r="R40" s="25"/>
    </row>
    <row r="41" customFormat="1" spans="1:18">
      <c r="A41" s="29" t="s">
        <v>21</v>
      </c>
      <c r="B41" s="29" t="s">
        <v>22</v>
      </c>
      <c r="C41" s="29">
        <v>1709610</v>
      </c>
      <c r="D41" s="29" t="s">
        <v>35</v>
      </c>
      <c r="E41" s="30" t="s">
        <v>24</v>
      </c>
      <c r="F41" s="30" t="s">
        <v>25</v>
      </c>
      <c r="G41" s="30" t="s">
        <v>26</v>
      </c>
      <c r="H41" s="30">
        <v>1</v>
      </c>
      <c r="I41" s="30">
        <v>4</v>
      </c>
      <c r="J41" s="30">
        <v>4</v>
      </c>
      <c r="K41" s="30">
        <v>4</v>
      </c>
      <c r="L41" s="29">
        <v>8</v>
      </c>
      <c r="M41" s="29">
        <v>8</v>
      </c>
      <c r="N41" s="29">
        <v>8</v>
      </c>
      <c r="O41" s="29" t="s">
        <v>35</v>
      </c>
      <c r="P41" s="34" t="s">
        <v>45</v>
      </c>
      <c r="R41" s="25"/>
    </row>
    <row r="42" customFormat="1" spans="1:18">
      <c r="A42" s="29" t="s">
        <v>21</v>
      </c>
      <c r="B42" s="29" t="s">
        <v>22</v>
      </c>
      <c r="C42" s="29">
        <v>1709610</v>
      </c>
      <c r="D42" s="29" t="s">
        <v>35</v>
      </c>
      <c r="E42" s="30" t="s">
        <v>24</v>
      </c>
      <c r="F42" s="30" t="s">
        <v>27</v>
      </c>
      <c r="G42" s="30" t="s">
        <v>28</v>
      </c>
      <c r="H42" s="30">
        <v>1</v>
      </c>
      <c r="I42" s="30">
        <v>4</v>
      </c>
      <c r="J42" s="30">
        <v>4</v>
      </c>
      <c r="K42" s="30">
        <v>4</v>
      </c>
      <c r="L42" s="29">
        <v>8</v>
      </c>
      <c r="M42" s="29">
        <v>8</v>
      </c>
      <c r="N42" s="29">
        <v>8</v>
      </c>
      <c r="O42" s="29" t="s">
        <v>35</v>
      </c>
      <c r="P42" s="34" t="s">
        <v>45</v>
      </c>
      <c r="R42" s="25"/>
    </row>
    <row r="43" customFormat="1" spans="1:18">
      <c r="A43" s="29" t="s">
        <v>21</v>
      </c>
      <c r="B43" s="29" t="s">
        <v>22</v>
      </c>
      <c r="C43" s="29">
        <v>1709609</v>
      </c>
      <c r="D43" s="29" t="s">
        <v>36</v>
      </c>
      <c r="E43" s="30" t="s">
        <v>24</v>
      </c>
      <c r="F43" s="30" t="s">
        <v>25</v>
      </c>
      <c r="G43" s="30" t="s">
        <v>26</v>
      </c>
      <c r="H43" s="30">
        <v>1</v>
      </c>
      <c r="I43" s="30">
        <v>2</v>
      </c>
      <c r="J43" s="30">
        <v>2</v>
      </c>
      <c r="K43" s="30">
        <v>2</v>
      </c>
      <c r="L43" s="29">
        <v>4</v>
      </c>
      <c r="M43" s="29">
        <v>4</v>
      </c>
      <c r="N43" s="29">
        <v>4</v>
      </c>
      <c r="O43" s="29" t="s">
        <v>36</v>
      </c>
      <c r="P43" s="34" t="s">
        <v>45</v>
      </c>
      <c r="R43" s="25"/>
    </row>
    <row r="44" customFormat="1" spans="1:18">
      <c r="A44" s="29" t="s">
        <v>21</v>
      </c>
      <c r="B44" s="29" t="s">
        <v>22</v>
      </c>
      <c r="C44" s="29">
        <v>1709609</v>
      </c>
      <c r="D44" s="29" t="s">
        <v>36</v>
      </c>
      <c r="E44" s="30" t="s">
        <v>24</v>
      </c>
      <c r="F44" s="30" t="s">
        <v>27</v>
      </c>
      <c r="G44" s="30" t="s">
        <v>28</v>
      </c>
      <c r="H44" s="30">
        <v>1</v>
      </c>
      <c r="I44" s="30">
        <v>2</v>
      </c>
      <c r="J44" s="30">
        <v>2</v>
      </c>
      <c r="K44" s="30">
        <v>2</v>
      </c>
      <c r="L44" s="29">
        <v>4</v>
      </c>
      <c r="M44" s="29">
        <v>4</v>
      </c>
      <c r="N44" s="29">
        <v>4</v>
      </c>
      <c r="O44" s="29" t="s">
        <v>36</v>
      </c>
      <c r="P44" s="34" t="s">
        <v>45</v>
      </c>
      <c r="R44" s="25"/>
    </row>
    <row r="45" s="25" customFormat="1" spans="1:18">
      <c r="A45" s="35" t="s">
        <v>21</v>
      </c>
      <c r="B45" s="35" t="s">
        <v>22</v>
      </c>
      <c r="C45" s="35">
        <v>1709618</v>
      </c>
      <c r="D45" s="35" t="s">
        <v>37</v>
      </c>
      <c r="E45" s="36" t="s">
        <v>38</v>
      </c>
      <c r="F45" s="36" t="s">
        <v>25</v>
      </c>
      <c r="G45" s="36" t="s">
        <v>39</v>
      </c>
      <c r="H45" s="36">
        <v>1</v>
      </c>
      <c r="I45" s="36">
        <v>20</v>
      </c>
      <c r="J45" s="36">
        <v>20</v>
      </c>
      <c r="K45" s="36">
        <v>20</v>
      </c>
      <c r="L45" s="35">
        <v>40</v>
      </c>
      <c r="M45" s="35">
        <v>40</v>
      </c>
      <c r="N45" s="35">
        <v>40</v>
      </c>
      <c r="O45" s="35" t="s">
        <v>37</v>
      </c>
      <c r="P45" s="37" t="s">
        <v>45</v>
      </c>
      <c r="Q45" s="37" t="s">
        <v>62</v>
      </c>
      <c r="R45" s="37"/>
    </row>
    <row r="46" s="25" customFormat="1" spans="1:18">
      <c r="A46" s="35" t="s">
        <v>21</v>
      </c>
      <c r="B46" s="35" t="s">
        <v>22</v>
      </c>
      <c r="C46" s="35">
        <v>1709618</v>
      </c>
      <c r="D46" s="35" t="s">
        <v>37</v>
      </c>
      <c r="E46" s="36" t="s">
        <v>38</v>
      </c>
      <c r="F46" s="36" t="s">
        <v>27</v>
      </c>
      <c r="G46" s="36" t="s">
        <v>40</v>
      </c>
      <c r="H46" s="36">
        <v>1</v>
      </c>
      <c r="I46" s="36">
        <v>18</v>
      </c>
      <c r="J46" s="36">
        <v>18</v>
      </c>
      <c r="K46" s="36">
        <v>18</v>
      </c>
      <c r="L46" s="35">
        <v>36</v>
      </c>
      <c r="M46" s="35">
        <v>36</v>
      </c>
      <c r="N46" s="35">
        <v>36</v>
      </c>
      <c r="O46" s="35" t="s">
        <v>37</v>
      </c>
      <c r="P46" s="37" t="s">
        <v>45</v>
      </c>
      <c r="Q46" s="37" t="s">
        <v>62</v>
      </c>
      <c r="R46" s="37"/>
    </row>
  </sheetData>
  <mergeCells count="2">
    <mergeCell ref="A1:S1"/>
    <mergeCell ref="A25:N25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1"/>
  <sheetViews>
    <sheetView workbookViewId="0">
      <selection activeCell="A2" sqref="A2"/>
    </sheetView>
  </sheetViews>
  <sheetFormatPr defaultColWidth="8.72727272727273" defaultRowHeight="12.5"/>
  <cols>
    <col min="1" max="1" width="20.1545454545455" style="17"/>
    <col min="2" max="2" width="19.4363636363636" style="17"/>
    <col min="3" max="3" width="28.5636363636364" style="17"/>
    <col min="4" max="4" width="12.4363636363636" style="17"/>
    <col min="5" max="5" width="11.2818181818182" style="17"/>
    <col min="6" max="6" width="11.5909090909091" style="17"/>
    <col min="7" max="7" width="11.1545454545455" style="17"/>
    <col min="8" max="9" width="11.2818181818182" style="17"/>
    <col min="10" max="10" width="13.5909090909091" style="17"/>
    <col min="11" max="11" width="72.4545454545455" style="17" customWidth="1"/>
    <col min="12" max="12" width="11.1545454545455" style="17"/>
    <col min="13" max="13" width="10.7181818181818" style="17"/>
    <col min="14" max="14" width="10.4090909090909" style="17"/>
    <col min="15" max="15" width="10.4363636363636" style="17"/>
    <col min="16" max="16" width="10.5909090909091" style="17"/>
    <col min="17" max="17" width="10.5636363636364" style="17"/>
    <col min="18" max="18" width="10.7181818181818" style="17"/>
    <col min="19" max="19" width="10.8727272727273" style="17"/>
    <col min="20" max="20" width="11" style="17"/>
    <col min="21" max="21" width="10.5636363636364" style="17"/>
    <col min="22" max="22" width="10.5909090909091" style="17"/>
    <col min="23" max="23" width="10" style="17"/>
    <col min="24" max="24" width="10.1545454545455" style="17"/>
    <col min="25" max="25" width="11" style="17"/>
    <col min="26" max="16383" width="8.72727272727273" style="17"/>
  </cols>
  <sheetData>
    <row r="1" s="17" customFormat="1" ht="18" customHeight="1" spans="1:25">
      <c r="A1" s="18" t="s">
        <v>63</v>
      </c>
      <c r="B1" s="18" t="s">
        <v>64</v>
      </c>
      <c r="C1" s="18" t="s">
        <v>65</v>
      </c>
      <c r="D1" s="18" t="s">
        <v>9</v>
      </c>
      <c r="E1" s="18" t="s">
        <v>10</v>
      </c>
      <c r="F1" s="18" t="s">
        <v>11</v>
      </c>
      <c r="G1" s="18" t="s">
        <v>12</v>
      </c>
      <c r="H1" s="18" t="s">
        <v>13</v>
      </c>
      <c r="I1" s="18" t="s">
        <v>14</v>
      </c>
      <c r="J1" s="19" t="s">
        <v>66</v>
      </c>
      <c r="K1" s="18" t="s">
        <v>67</v>
      </c>
    </row>
    <row r="2" s="17" customFormat="1" ht="18" customHeight="1" spans="1:25">
      <c r="A2" s="18" t="s">
        <v>21</v>
      </c>
      <c r="B2" s="18" t="s">
        <v>27</v>
      </c>
      <c r="C2" s="18" t="s">
        <v>68</v>
      </c>
      <c r="D2" s="18" t="s">
        <v>69</v>
      </c>
      <c r="E2" s="18" t="s">
        <v>69</v>
      </c>
      <c r="F2" s="18" t="s">
        <v>69</v>
      </c>
      <c r="G2" s="18" t="s">
        <v>70</v>
      </c>
      <c r="H2" s="18" t="s">
        <v>70</v>
      </c>
      <c r="I2" s="18" t="s">
        <v>70</v>
      </c>
      <c r="J2" s="19">
        <v>1422</v>
      </c>
      <c r="K2" s="18" t="s">
        <v>71</v>
      </c>
    </row>
    <row r="3" s="17" customFormat="1" ht="18" customHeight="1" spans="1:25">
      <c r="A3" s="18" t="s">
        <v>21</v>
      </c>
      <c r="B3" s="18" t="s">
        <v>25</v>
      </c>
      <c r="C3" s="18" t="s">
        <v>68</v>
      </c>
      <c r="D3" s="18" t="s">
        <v>72</v>
      </c>
      <c r="E3" s="18" t="s">
        <v>72</v>
      </c>
      <c r="F3" s="18" t="s">
        <v>72</v>
      </c>
      <c r="G3" s="18" t="s">
        <v>73</v>
      </c>
      <c r="H3" s="18" t="s">
        <v>73</v>
      </c>
      <c r="I3" s="18" t="s">
        <v>73</v>
      </c>
      <c r="J3" s="19">
        <v>1518</v>
      </c>
      <c r="K3" s="18" t="s">
        <v>71</v>
      </c>
    </row>
    <row r="4" s="17" customFormat="1" ht="16.5" customHeight="1" spans="1:25">
      <c r="C4" s="21" t="s">
        <v>74</v>
      </c>
      <c r="D4" s="19">
        <v>327</v>
      </c>
      <c r="E4" s="19">
        <v>327</v>
      </c>
      <c r="F4" s="19">
        <v>327</v>
      </c>
      <c r="G4" s="19">
        <v>653</v>
      </c>
      <c r="H4" s="19">
        <v>653</v>
      </c>
      <c r="I4" s="19">
        <v>653</v>
      </c>
      <c r="J4" s="23">
        <v>2940</v>
      </c>
      <c r="L4" s="19">
        <v>0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</row>
    <row r="11" ht="13" spans="1:25">
      <c r="C11" s="24" t="s">
        <v>75</v>
      </c>
      <c r="H11" s="24" t="s">
        <v>76</v>
      </c>
    </row>
  </sheetData>
  <pageMargins left="0.75" right="0.75" top="1" bottom="1" header="0.5" footer="0.5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4"/>
  <sheetViews>
    <sheetView workbookViewId="0">
      <selection activeCell="H40" sqref="H40"/>
    </sheetView>
  </sheetViews>
  <sheetFormatPr defaultColWidth="8.72727272727273" defaultRowHeight="12.5" outlineLevelRow="3"/>
  <cols>
    <col min="1" max="1" width="20.1545454545455" style="17"/>
    <col min="2" max="2" width="19.4363636363636" style="17"/>
    <col min="3" max="3" width="21.7181818181818" style="17"/>
    <col min="4" max="4" width="28.5636363636364" style="17"/>
    <col min="5" max="5" width="12.4363636363636" style="17"/>
    <col min="6" max="6" width="11.2818181818182" style="17"/>
    <col min="7" max="7" width="11.5909090909091" style="17"/>
    <col min="8" max="8" width="11.1545454545455" style="17"/>
    <col min="9" max="10" width="11.2818181818182" style="17"/>
    <col min="11" max="11" width="13.5909090909091" style="17"/>
    <col min="12" max="12" width="65.1818181818182" style="17" customWidth="1"/>
    <col min="13" max="13" width="11.1545454545455" style="17"/>
    <col min="14" max="14" width="10.7181818181818" style="17"/>
    <col min="15" max="15" width="10.4090909090909" style="17"/>
    <col min="16" max="16" width="10.4363636363636" style="17"/>
    <col min="17" max="17" width="10.5909090909091" style="17"/>
    <col min="18" max="18" width="10.5636363636364" style="17"/>
    <col min="19" max="19" width="10.7181818181818" style="17"/>
    <col min="20" max="20" width="10.8727272727273" style="17"/>
    <col min="21" max="21" width="11" style="17"/>
    <col min="22" max="22" width="10.5636363636364" style="17"/>
    <col min="23" max="23" width="10.5909090909091" style="17"/>
    <col min="24" max="24" width="10" style="17"/>
    <col min="25" max="25" width="10.1545454545455" style="17"/>
    <col min="26" max="26" width="11" style="17"/>
    <col min="27" max="16384" width="8.72727272727273" style="17"/>
  </cols>
  <sheetData>
    <row r="1" s="17" customFormat="1" ht="18" customHeight="1" spans="1:26">
      <c r="A1" s="18" t="s">
        <v>63</v>
      </c>
      <c r="B1" s="18" t="s">
        <v>64</v>
      </c>
      <c r="C1" s="18" t="s">
        <v>77</v>
      </c>
      <c r="D1" s="18" t="s">
        <v>65</v>
      </c>
      <c r="E1" s="18" t="s">
        <v>9</v>
      </c>
      <c r="F1" s="18" t="s">
        <v>10</v>
      </c>
      <c r="G1" s="18" t="s">
        <v>11</v>
      </c>
      <c r="H1" s="18" t="s">
        <v>12</v>
      </c>
      <c r="I1" s="18" t="s">
        <v>13</v>
      </c>
      <c r="J1" s="18" t="s">
        <v>14</v>
      </c>
      <c r="K1" s="19" t="s">
        <v>66</v>
      </c>
      <c r="L1" s="18" t="s">
        <v>67</v>
      </c>
    </row>
    <row r="2" s="17" customFormat="1" ht="18" customHeight="1" spans="1:26">
      <c r="A2" s="18" t="s">
        <v>21</v>
      </c>
      <c r="B2" s="18" t="s">
        <v>27</v>
      </c>
      <c r="C2" s="18" t="s">
        <v>78</v>
      </c>
      <c r="D2" s="18" t="s">
        <v>68</v>
      </c>
      <c r="E2" s="20">
        <v>139</v>
      </c>
      <c r="F2" s="20">
        <v>139</v>
      </c>
      <c r="G2" s="20">
        <v>139</v>
      </c>
      <c r="H2" s="20">
        <v>278</v>
      </c>
      <c r="I2" s="20">
        <v>278</v>
      </c>
      <c r="J2" s="20">
        <v>278</v>
      </c>
      <c r="K2" s="19">
        <v>1251</v>
      </c>
      <c r="L2" s="18" t="s">
        <v>79</v>
      </c>
    </row>
    <row r="3" s="17" customFormat="1" ht="18" customHeight="1" spans="1:26">
      <c r="A3" s="18" t="s">
        <v>21</v>
      </c>
      <c r="B3" s="18" t="s">
        <v>25</v>
      </c>
      <c r="C3" s="18" t="s">
        <v>78</v>
      </c>
      <c r="D3" s="18" t="s">
        <v>68</v>
      </c>
      <c r="E3" s="20">
        <v>147</v>
      </c>
      <c r="F3" s="20">
        <v>147</v>
      </c>
      <c r="G3" s="20">
        <v>147</v>
      </c>
      <c r="H3" s="20">
        <v>295</v>
      </c>
      <c r="I3" s="20">
        <v>295</v>
      </c>
      <c r="J3" s="20">
        <v>295</v>
      </c>
      <c r="K3" s="19">
        <v>1326</v>
      </c>
      <c r="L3" s="18" t="s">
        <v>79</v>
      </c>
    </row>
    <row r="4" s="17" customFormat="1" ht="16.5" customHeight="1" spans="1:26">
      <c r="D4" s="21" t="s">
        <v>74</v>
      </c>
      <c r="E4" s="19">
        <v>286</v>
      </c>
      <c r="F4" s="19">
        <v>286</v>
      </c>
      <c r="G4" s="19">
        <v>286</v>
      </c>
      <c r="H4" s="19">
        <v>573</v>
      </c>
      <c r="I4" s="19">
        <v>573</v>
      </c>
      <c r="J4" s="19">
        <v>573</v>
      </c>
      <c r="K4" s="22">
        <v>2577</v>
      </c>
      <c r="M4" s="19">
        <v>0</v>
      </c>
      <c r="N4" s="19">
        <v>0</v>
      </c>
      <c r="O4" s="19">
        <v>0</v>
      </c>
      <c r="P4" s="19">
        <v>0</v>
      </c>
      <c r="Q4" s="19">
        <v>0</v>
      </c>
      <c r="R4" s="19">
        <v>0</v>
      </c>
      <c r="S4" s="19">
        <v>0</v>
      </c>
      <c r="T4" s="19">
        <v>0</v>
      </c>
      <c r="U4" s="19">
        <v>0</v>
      </c>
      <c r="V4" s="19">
        <v>0</v>
      </c>
      <c r="W4" s="19">
        <v>0</v>
      </c>
      <c r="X4" s="19">
        <v>0</v>
      </c>
      <c r="Y4" s="19">
        <v>0</v>
      </c>
      <c r="Z4" s="19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1"/>
  <sheetViews>
    <sheetView workbookViewId="0">
      <selection activeCell="A1" sqref="A1:L3"/>
    </sheetView>
  </sheetViews>
  <sheetFormatPr defaultColWidth="8.72727272727273" defaultRowHeight="12.5"/>
  <cols>
    <col min="1" max="1" width="20.1545454545455" style="9"/>
    <col min="2" max="2" width="19.4363636363636" style="9"/>
    <col min="3" max="3" width="21.7181818181818" style="9"/>
    <col min="4" max="4" width="28.5636363636364" style="9"/>
    <col min="5" max="5" width="12.4363636363636" style="9"/>
    <col min="6" max="6" width="11.2818181818182" style="9"/>
    <col min="7" max="7" width="11.5909090909091" style="9"/>
    <col min="8" max="8" width="11.1545454545455" style="9"/>
    <col min="9" max="10" width="11.2818181818182" style="9"/>
    <col min="11" max="11" width="13.5909090909091" style="9"/>
    <col min="12" max="12" width="14" style="9" customWidth="1"/>
    <col min="13" max="13" width="11.1545454545455" style="9"/>
    <col min="14" max="14" width="10.7181818181818" style="9"/>
    <col min="15" max="15" width="10.4090909090909" style="9"/>
    <col min="16" max="16" width="10.4363636363636" style="9"/>
    <col min="17" max="17" width="10.5909090909091" style="9"/>
    <col min="18" max="18" width="10.5636363636364" style="9"/>
    <col min="19" max="19" width="10.7181818181818" style="9"/>
    <col min="20" max="20" width="10.8727272727273" style="9"/>
    <col min="21" max="21" width="11" style="9"/>
    <col min="22" max="22" width="10.5636363636364" style="9"/>
    <col min="23" max="23" width="10.5909090909091" style="9"/>
    <col min="24" max="24" width="10" style="9"/>
    <col min="25" max="25" width="10.1545454545455" style="9"/>
    <col min="26" max="26" width="11" style="9"/>
    <col min="27" max="16384" width="8.72727272727273" style="9"/>
  </cols>
  <sheetData>
    <row r="1" s="9" customFormat="1" ht="18" customHeight="1" spans="1:26">
      <c r="A1" s="5" t="s">
        <v>63</v>
      </c>
      <c r="B1" s="5" t="s">
        <v>64</v>
      </c>
      <c r="C1" s="5" t="s">
        <v>77</v>
      </c>
      <c r="D1" s="5" t="s">
        <v>65</v>
      </c>
      <c r="E1" s="5" t="s">
        <v>9</v>
      </c>
      <c r="F1" s="5" t="s">
        <v>10</v>
      </c>
      <c r="G1" s="5" t="s">
        <v>11</v>
      </c>
      <c r="H1" s="5" t="s">
        <v>12</v>
      </c>
      <c r="I1" s="5" t="s">
        <v>13</v>
      </c>
      <c r="J1" s="5" t="s">
        <v>14</v>
      </c>
      <c r="K1" s="6">
        <v>0</v>
      </c>
      <c r="L1" s="5" t="s">
        <v>67</v>
      </c>
    </row>
    <row r="2" s="9" customFormat="1" ht="18" customHeight="1" spans="1:26">
      <c r="A2" s="5" t="s">
        <v>21</v>
      </c>
      <c r="B2" s="5" t="s">
        <v>27</v>
      </c>
      <c r="C2" s="5" t="s">
        <v>78</v>
      </c>
      <c r="D2" s="5" t="s">
        <v>68</v>
      </c>
      <c r="E2" s="5" t="s">
        <v>80</v>
      </c>
      <c r="F2" s="5" t="s">
        <v>80</v>
      </c>
      <c r="G2" s="5" t="s">
        <v>80</v>
      </c>
      <c r="H2" s="5" t="s">
        <v>81</v>
      </c>
      <c r="I2" s="5" t="s">
        <v>81</v>
      </c>
      <c r="J2" s="5" t="s">
        <v>81</v>
      </c>
      <c r="K2" s="6">
        <v>171</v>
      </c>
      <c r="L2" s="5" t="s">
        <v>82</v>
      </c>
    </row>
    <row r="3" s="9" customFormat="1" ht="18" customHeight="1" spans="1:26">
      <c r="A3" s="5" t="s">
        <v>21</v>
      </c>
      <c r="B3" s="5" t="s">
        <v>25</v>
      </c>
      <c r="C3" s="5" t="s">
        <v>78</v>
      </c>
      <c r="D3" s="5" t="s">
        <v>68</v>
      </c>
      <c r="E3" s="5" t="s">
        <v>83</v>
      </c>
      <c r="F3" s="5" t="s">
        <v>83</v>
      </c>
      <c r="G3" s="5" t="s">
        <v>83</v>
      </c>
      <c r="H3" s="5" t="s">
        <v>84</v>
      </c>
      <c r="I3" s="5" t="s">
        <v>84</v>
      </c>
      <c r="J3" s="5" t="s">
        <v>84</v>
      </c>
      <c r="K3" s="6">
        <v>189</v>
      </c>
      <c r="L3" s="5" t="s">
        <v>82</v>
      </c>
    </row>
    <row r="4" s="9" customFormat="1" ht="18" customHeight="1" spans="1:26">
      <c r="A4" s="5" t="s">
        <v>85</v>
      </c>
      <c r="B4" s="5" t="s">
        <v>25</v>
      </c>
      <c r="C4" s="5" t="s">
        <v>78</v>
      </c>
      <c r="D4" s="5" t="s">
        <v>68</v>
      </c>
      <c r="E4" s="5" t="s">
        <v>83</v>
      </c>
      <c r="F4" s="5" t="s">
        <v>83</v>
      </c>
      <c r="G4" s="5" t="s">
        <v>83</v>
      </c>
      <c r="H4" s="5" t="s">
        <v>84</v>
      </c>
      <c r="I4" s="5" t="s">
        <v>84</v>
      </c>
      <c r="J4" s="5" t="s">
        <v>84</v>
      </c>
      <c r="K4" s="6">
        <v>189</v>
      </c>
      <c r="L4" s="5" t="s">
        <v>86</v>
      </c>
    </row>
    <row r="5" s="9" customFormat="1" ht="16.5" customHeight="1" spans="1:26">
      <c r="D5" s="10" t="s">
        <v>74</v>
      </c>
      <c r="E5" s="6">
        <v>61</v>
      </c>
      <c r="F5" s="6">
        <v>61</v>
      </c>
      <c r="G5" s="6">
        <v>61</v>
      </c>
      <c r="H5" s="6">
        <v>122</v>
      </c>
      <c r="I5" s="6">
        <v>122</v>
      </c>
      <c r="J5" s="6">
        <v>122</v>
      </c>
      <c r="K5" s="6">
        <v>549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</row>
    <row r="9" s="9" customFormat="1" ht="13" spans="1:26">
      <c r="J9" s="11" t="s">
        <v>21</v>
      </c>
      <c r="K9" s="12">
        <f>K2+K3</f>
        <v>360</v>
      </c>
    </row>
    <row r="10" s="9" customFormat="1" ht="13" spans="1:26">
      <c r="J10" s="13" t="s">
        <v>85</v>
      </c>
      <c r="K10" s="14">
        <f>K4</f>
        <v>189</v>
      </c>
    </row>
    <row r="11" s="9" customFormat="1" ht="13" spans="1:26">
      <c r="J11" s="15"/>
      <c r="K11" s="16">
        <f>SUM(K9:K10)</f>
        <v>549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5:U16"/>
  <sheetViews>
    <sheetView tabSelected="1" topLeftCell="A4" workbookViewId="0">
      <selection activeCell="L23" sqref="L23"/>
    </sheetView>
  </sheetViews>
  <sheetFormatPr defaultColWidth="8.72727272727273" defaultRowHeight="14.5"/>
  <cols>
    <col min="11" max="11" width="12.2727272727273" customWidth="1"/>
    <col min="12" max="12" width="8" customWidth="1"/>
  </cols>
  <sheetData>
    <row r="5" spans="11:21">
      <c r="K5" s="1" t="s">
        <v>87</v>
      </c>
    </row>
    <row r="6" spans="11:21">
      <c r="K6" s="2" t="s">
        <v>42</v>
      </c>
      <c r="L6" s="2" t="s">
        <v>44</v>
      </c>
      <c r="M6" s="2"/>
    </row>
    <row r="7" spans="11:21">
      <c r="K7" s="2" t="s">
        <v>21</v>
      </c>
      <c r="L7" s="2" t="s">
        <v>45</v>
      </c>
      <c r="M7" s="3">
        <v>110</v>
      </c>
      <c r="O7" s="4" t="s">
        <v>47</v>
      </c>
    </row>
    <row r="12" spans="11:21">
      <c r="K12" s="1" t="s">
        <v>88</v>
      </c>
    </row>
    <row r="13" spans="11:21">
      <c r="K13" s="5" t="s">
        <v>63</v>
      </c>
      <c r="L13" s="5" t="s">
        <v>64</v>
      </c>
      <c r="M13" s="5" t="s">
        <v>77</v>
      </c>
      <c r="N13" s="5" t="s">
        <v>65</v>
      </c>
      <c r="O13" s="5" t="s">
        <v>9</v>
      </c>
      <c r="P13" s="5" t="s">
        <v>10</v>
      </c>
      <c r="Q13" s="5" t="s">
        <v>11</v>
      </c>
      <c r="R13" s="5" t="s">
        <v>12</v>
      </c>
      <c r="S13" s="5" t="s">
        <v>13</v>
      </c>
      <c r="T13" s="5" t="s">
        <v>14</v>
      </c>
      <c r="U13" s="6" t="s">
        <v>66</v>
      </c>
    </row>
    <row r="14" ht="26" spans="11:21">
      <c r="K14" s="5" t="s">
        <v>21</v>
      </c>
      <c r="L14" s="5" t="s">
        <v>25</v>
      </c>
      <c r="M14" s="5" t="s">
        <v>78</v>
      </c>
      <c r="N14" s="5" t="s">
        <v>68</v>
      </c>
      <c r="O14" s="7">
        <v>15</v>
      </c>
      <c r="P14" s="7">
        <v>25</v>
      </c>
      <c r="Q14" s="7">
        <v>15</v>
      </c>
      <c r="R14" s="7">
        <v>30</v>
      </c>
      <c r="S14" s="7">
        <v>30</v>
      </c>
      <c r="T14" s="7">
        <v>30</v>
      </c>
      <c r="U14" s="6">
        <f>SUM(O14:T14)</f>
        <v>145</v>
      </c>
    </row>
    <row r="15" ht="26" spans="11:21">
      <c r="K15" s="5" t="s">
        <v>21</v>
      </c>
      <c r="L15" s="5" t="s">
        <v>27</v>
      </c>
      <c r="M15" s="5" t="s">
        <v>78</v>
      </c>
      <c r="N15" s="5" t="s">
        <v>68</v>
      </c>
      <c r="O15" s="7">
        <v>22</v>
      </c>
      <c r="P15" s="7">
        <v>32</v>
      </c>
      <c r="Q15" s="7">
        <v>22</v>
      </c>
      <c r="R15" s="7">
        <v>44</v>
      </c>
      <c r="S15" s="7">
        <v>44</v>
      </c>
      <c r="T15" s="7">
        <v>44</v>
      </c>
      <c r="U15" s="6">
        <f>SUM(O15:T15)</f>
        <v>208</v>
      </c>
    </row>
    <row r="16" spans="11:21">
      <c r="T16" s="8" t="s">
        <v>89</v>
      </c>
      <c r="U16" s="8">
        <f>SUM(U14:U15)</f>
        <v>353</v>
      </c>
    </row>
  </sheetData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Özet Tablo-Türkçe Format</vt:lpstr>
      <vt:lpstr>洗标数量 6%  11.16</vt:lpstr>
      <vt:lpstr>Summary Table-English Format</vt:lpstr>
      <vt:lpstr>主标+条码标  数量 6% 11.16</vt:lpstr>
      <vt:lpstr>非特-价格牌数量 6%  11.16</vt:lpstr>
      <vt:lpstr>特殊 价格牌 6%  11.28</vt:lpstr>
      <vt:lpstr>洗标+吊牌 补数  12.16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2025-11-16T13:25:00Z</dcterms:created>
  <dcterms:modified xsi:type="dcterms:W3CDTF">2025-12-16T03:57:17Z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8748D40723384D508C10B2E6943EE79A_13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