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</sheets>
  <definedNames>
    <definedName name="_xlnm._FilterDatabase" localSheetId="0" hidden="1">'1'!$A$3:$Z$22</definedName>
    <definedName name="_xlnm.Print_Area" localSheetId="0">'1'!$A$1:$AA$22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<sst xmlns="http://schemas.openxmlformats.org/spreadsheetml/2006/main" count="97" uniqueCount="45">
  <si>
    <r>
      <rPr>
        <sz val="9"/>
        <rFont val="微软雅黑"/>
        <charset val="134"/>
      </rPr>
      <t>G</t>
    </r>
    <r>
      <rPr>
        <sz val="9"/>
        <rFont val="微软雅黑"/>
        <charset val="134"/>
      </rPr>
      <t>5099</t>
    </r>
    <r>
      <rPr>
        <sz val="9"/>
        <rFont val="微软雅黑"/>
        <charset val="134"/>
      </rPr>
      <t>AX款装箱单（预装）</t>
    </r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</si>
  <si>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</si>
  <si>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</si>
  <si>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</si>
  <si>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</si>
  <si>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</si>
  <si>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</si>
  <si>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</si>
  <si>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</si>
  <si>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</si>
  <si>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</si>
  <si>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</si>
  <si>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</si>
  <si>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</si>
  <si>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</si>
  <si>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</si>
  <si>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单件重量</t>
  </si>
  <si>
    <t>配比重量</t>
  </si>
  <si>
    <t>每箱毛重</t>
  </si>
  <si>
    <t>每箱净重</t>
  </si>
  <si>
    <t>XS</t>
  </si>
  <si>
    <t>S</t>
  </si>
  <si>
    <t>M</t>
  </si>
  <si>
    <t>L</t>
  </si>
  <si>
    <t>XL</t>
  </si>
  <si>
    <t>交期</t>
  </si>
  <si>
    <t>空箱重量</t>
  </si>
  <si>
    <t>G5099AX</t>
  </si>
  <si>
    <t>ALBANIA</t>
  </si>
  <si>
    <t>BE439 - ROYAL</t>
  </si>
  <si>
    <t>_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</si>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</sst>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176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176" fontId="1" fillId="0" borderId="3" xfId="0" applyNumberFormat="1" applyFont="1" applyBorder="1" applyAlignment="1">
      <alignment horizontal="center" vertical="top" wrapText="1"/>
    </xf>
    <xf numFmtId="176" fontId="1" fillId="0" borderId="0" xfId="0" applyNumberFormat="1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26035</xdr:colOff>
      <xdr:row>21</xdr:row>
      <xdr:rowOff>22225</xdr:rowOff>
    </xdr:from>
    <xdr:to>
      <xdr:col>9</xdr:col>
      <xdr:colOff>244360</xdr:colOff>
      <xdr:row>35</xdr:row>
      <xdr:rowOff>88475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035" y="5159375"/>
          <a:ext cx="5519420" cy="343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"/>
  <sheetViews>
    <sheetView tabSelected="1" view="pageBreakPreview" zoomScaleNormal="90" workbookViewId="0">
      <pane ySplit="3" topLeftCell="A4" activePane="bottomLeft" state="frozen"/>
      <selection/>
      <selection pane="bottomLeft" activeCell="N4" sqref="N4:N20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12.7545454545455" style="3" customWidth="1"/>
    <col min="5" max="5" width="7.87272727272727" style="2" customWidth="1"/>
    <col min="6" max="10" width="5.75454545454545" style="2" customWidth="1"/>
    <col min="11" max="11" width="6" style="2" customWidth="1"/>
    <col min="12" max="13" width="4.37272727272727" style="2" customWidth="1"/>
    <col min="14" max="14" width="6.81818181818182" style="4" customWidth="1"/>
    <col min="15" max="15" width="4.37272727272727" style="2" customWidth="1"/>
    <col min="16" max="16" width="1.5" style="5" customWidth="1"/>
    <col min="17" max="17" width="4.37272727272727" style="2" customWidth="1"/>
    <col min="18" max="18" width="5.87272727272727" style="2" customWidth="1"/>
    <col min="19" max="21" width="3.5" style="2" customWidth="1"/>
    <col min="22" max="22" width="5.87272727272727" style="2" customWidth="1"/>
    <col min="23" max="23" width="7.87272727272727" style="2" customWidth="1"/>
    <col min="24" max="24" width="7.12727272727273" style="6" customWidth="1"/>
    <col min="25" max="25" width="6.62727272727273" style="6" customWidth="1"/>
    <col min="26" max="26" width="9" style="2"/>
    <col min="27" max="27" width="12.8727272727273" style="2"/>
    <col min="28" max="16384" width="7.87272727272727" style="2"/>
  </cols>
  <sheetData>
    <row r="1" customHeight="1" spans="1:27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9"/>
      <c r="O1" s="7"/>
      <c r="P1" s="10"/>
      <c r="Q1" s="7"/>
      <c r="R1" s="7"/>
      <c r="S1" s="7"/>
      <c r="T1" s="7"/>
      <c r="U1" s="7"/>
      <c r="V1" s="7"/>
      <c r="W1" s="7"/>
      <c r="X1" s="11"/>
      <c r="Y1" s="11"/>
      <c r="Z1" s="7"/>
    </row>
    <row r="2" customHeight="1" spans="1:27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4"/>
      <c r="H2" s="14"/>
      <c r="I2" s="14"/>
      <c r="J2" s="14"/>
      <c r="K2" s="15" t="s">
        <v>7</v>
      </c>
      <c r="L2" s="15" t="s">
        <v>8</v>
      </c>
      <c r="M2" s="15" t="s">
        <v>9</v>
      </c>
      <c r="N2" s="16" t="s">
        <v>10</v>
      </c>
      <c r="O2" s="17" t="s">
        <v>11</v>
      </c>
      <c r="P2" s="18"/>
      <c r="Q2" s="17" t="s">
        <v>11</v>
      </c>
      <c r="R2" s="17" t="s">
        <v>12</v>
      </c>
      <c r="S2" s="17" t="s">
        <v>13</v>
      </c>
      <c r="T2" s="17" t="s">
        <v>14</v>
      </c>
      <c r="U2" s="17" t="s">
        <v>15</v>
      </c>
      <c r="V2" s="17" t="s">
        <v>16</v>
      </c>
      <c r="W2" s="19" t="s">
        <v>17</v>
      </c>
      <c r="X2" s="20" t="s">
        <v>18</v>
      </c>
      <c r="Y2" s="20" t="s">
        <v>19</v>
      </c>
      <c r="Z2" s="7"/>
    </row>
    <row r="3" s="1" customFormat="1" ht="25.5" customHeight="1" spans="1:27">
      <c r="A3" s="21"/>
      <c r="B3" s="21"/>
      <c r="C3" s="21"/>
      <c r="D3" s="22"/>
      <c r="E3" s="23"/>
      <c r="F3" s="23" t="s">
        <v>20</v>
      </c>
      <c r="G3" s="23" t="s">
        <v>21</v>
      </c>
      <c r="H3" s="23" t="s">
        <v>22</v>
      </c>
      <c r="I3" s="23" t="s">
        <v>23</v>
      </c>
      <c r="J3" s="23" t="s">
        <v>24</v>
      </c>
      <c r="K3" s="21"/>
      <c r="L3" s="21"/>
      <c r="M3" s="21"/>
      <c r="N3" s="24"/>
      <c r="O3" s="21"/>
      <c r="P3" s="25"/>
      <c r="Q3" s="21"/>
      <c r="R3" s="21"/>
      <c r="S3" s="21"/>
      <c r="T3" s="21"/>
      <c r="U3" s="21"/>
      <c r="V3" s="26"/>
      <c r="W3" s="25" t="s">
        <v>17</v>
      </c>
      <c r="X3" s="27"/>
      <c r="Y3" s="27"/>
      <c r="Z3" s="23" t="s">
        <v>25</v>
      </c>
      <c r="AA3" s="28" t="s">
        <v>26</v>
      </c>
    </row>
    <row r="4" customHeight="1" spans="1:27">
      <c r="A4" s="7" t="s">
        <v>27</v>
      </c>
      <c r="B4" s="7">
        <v>1718069</v>
      </c>
      <c r="C4" s="7" t="s">
        <v>28</v>
      </c>
      <c r="D4" s="29" t="s">
        <v>29</v>
      </c>
      <c r="E4" s="30">
        <v>3</v>
      </c>
      <c r="F4" s="30">
        <v>1</v>
      </c>
      <c r="G4" s="30">
        <v>3</v>
      </c>
      <c r="H4" s="30">
        <v>3</v>
      </c>
      <c r="I4" s="30">
        <v>2</v>
      </c>
      <c r="J4" s="30">
        <v>1</v>
      </c>
      <c r="K4" s="31">
        <v>10</v>
      </c>
      <c r="L4" s="7">
        <v>3</v>
      </c>
      <c r="M4" s="7">
        <f t="shared" ref="M4" si="0">SUM(K4*L4)</f>
        <v>30</v>
      </c>
      <c r="N4" s="9">
        <v>1</v>
      </c>
      <c r="O4" s="7">
        <v>1</v>
      </c>
      <c r="P4" s="10" t="s">
        <v>30</v>
      </c>
      <c r="Q4" s="7">
        <f t="shared" ref="Q4:Q20" si="1">SUM(O4+N4-1)</f>
        <v>1</v>
      </c>
      <c r="R4" s="7">
        <f t="shared" ref="R4" si="2">SUM(M4*N4)</f>
        <v>30</v>
      </c>
      <c r="S4" s="7">
        <v>60</v>
      </c>
      <c r="T4" s="7">
        <v>40</v>
      </c>
      <c r="U4" s="32">
        <v>10</v>
      </c>
      <c r="V4" s="33">
        <v>0.1</v>
      </c>
      <c r="W4" s="7">
        <f>V4*K4</f>
        <v>1</v>
      </c>
      <c r="X4" s="34">
        <f>Y4+AA4</f>
        <v>4.3</v>
      </c>
      <c r="Y4" s="34">
        <f>W4*L4</f>
        <v>3</v>
      </c>
      <c r="Z4" s="35">
        <v>46008</v>
      </c>
      <c r="AA4" s="2">
        <v>1.3</v>
      </c>
    </row>
    <row r="5" customHeight="1" spans="1:27">
      <c r="A5" s="7" t="s">
        <v>27</v>
      </c>
      <c r="B5" s="7">
        <v>1718068</v>
      </c>
      <c r="C5" s="7" t="s">
        <v>31</v>
      </c>
      <c r="D5" s="29" t="s">
        <v>29</v>
      </c>
      <c r="E5" s="30">
        <v>3</v>
      </c>
      <c r="F5" s="30">
        <v>1</v>
      </c>
      <c r="G5" s="30">
        <v>3</v>
      </c>
      <c r="H5" s="30">
        <v>3</v>
      </c>
      <c r="I5" s="30">
        <v>2</v>
      </c>
      <c r="J5" s="30">
        <v>1</v>
      </c>
      <c r="K5" s="31">
        <v>10</v>
      </c>
      <c r="L5" s="7">
        <v>3</v>
      </c>
      <c r="M5" s="7">
        <f t="shared" ref="M5" si="3">SUM(K5*L5)</f>
        <v>30</v>
      </c>
      <c r="N5" s="9">
        <v>1</v>
      </c>
      <c r="O5" s="7">
        <v>1</v>
      </c>
      <c r="P5" s="10" t="s">
        <v>30</v>
      </c>
      <c r="Q5" s="7">
        <f t="shared" si="1"/>
        <v>1</v>
      </c>
      <c r="R5" s="7">
        <f t="shared" ref="R5" si="4">SUM(M5*N5)</f>
        <v>30</v>
      </c>
      <c r="S5" s="7">
        <v>60</v>
      </c>
      <c r="T5" s="7">
        <v>40</v>
      </c>
      <c r="U5" s="32">
        <v>10</v>
      </c>
      <c r="V5" s="33">
        <v>0.1</v>
      </c>
      <c r="W5" s="7">
        <f t="shared" ref="W5:W20" si="5">V5*K5</f>
        <v>1</v>
      </c>
      <c r="X5" s="34">
        <f t="shared" ref="X5:X20" si="6">Y5+AA5</f>
        <v>4.3</v>
      </c>
      <c r="Y5" s="34">
        <f t="shared" ref="Y5:Y20" si="7">W5*L5</f>
        <v>3</v>
      </c>
      <c r="Z5" s="35">
        <v>46008</v>
      </c>
      <c r="AA5" s="2">
        <v>1.3</v>
      </c>
    </row>
    <row r="6" customHeight="1" spans="1:27">
      <c r="A6" s="7" t="s">
        <v>27</v>
      </c>
      <c r="B6" s="7">
        <v>1718067</v>
      </c>
      <c r="C6" s="7" t="s">
        <v>32</v>
      </c>
      <c r="D6" s="29" t="s">
        <v>29</v>
      </c>
      <c r="E6" s="30">
        <v>10</v>
      </c>
      <c r="F6" s="30">
        <v>1</v>
      </c>
      <c r="G6" s="30">
        <v>3</v>
      </c>
      <c r="H6" s="30">
        <v>3</v>
      </c>
      <c r="I6" s="30">
        <v>2</v>
      </c>
      <c r="J6" s="30">
        <v>1</v>
      </c>
      <c r="K6" s="31">
        <v>10</v>
      </c>
      <c r="L6" s="7">
        <v>10</v>
      </c>
      <c r="M6" s="7">
        <f t="shared" ref="M6:M19" si="8">SUM(K6*L6)</f>
        <v>100</v>
      </c>
      <c r="N6" s="9">
        <v>1</v>
      </c>
      <c r="O6" s="7">
        <v>1</v>
      </c>
      <c r="P6" s="10" t="s">
        <v>30</v>
      </c>
      <c r="Q6" s="7">
        <f t="shared" si="1"/>
        <v>1</v>
      </c>
      <c r="R6" s="7">
        <f t="shared" ref="R6:R19" si="9">SUM(M6*N6)</f>
        <v>100</v>
      </c>
      <c r="S6" s="7">
        <v>60</v>
      </c>
      <c r="T6" s="7">
        <v>40</v>
      </c>
      <c r="U6" s="36">
        <v>32</v>
      </c>
      <c r="V6" s="33">
        <v>0.1</v>
      </c>
      <c r="W6" s="7">
        <f t="shared" si="5"/>
        <v>1</v>
      </c>
      <c r="X6" s="34">
        <f t="shared" si="6"/>
        <v>11.3</v>
      </c>
      <c r="Y6" s="34">
        <f t="shared" si="7"/>
        <v>10</v>
      </c>
      <c r="Z6" s="35">
        <v>46008</v>
      </c>
      <c r="AA6" s="2">
        <v>1.3</v>
      </c>
    </row>
    <row r="7" customHeight="1" spans="1:27">
      <c r="A7" s="7" t="s">
        <v>27</v>
      </c>
      <c r="B7" s="7">
        <v>1718066</v>
      </c>
      <c r="C7" s="7" t="s">
        <v>33</v>
      </c>
      <c r="D7" s="29" t="s">
        <v>29</v>
      </c>
      <c r="E7" s="30">
        <v>2</v>
      </c>
      <c r="F7" s="30">
        <v>1</v>
      </c>
      <c r="G7" s="30">
        <v>3</v>
      </c>
      <c r="H7" s="30">
        <v>3</v>
      </c>
      <c r="I7" s="30">
        <v>2</v>
      </c>
      <c r="J7" s="30">
        <v>1</v>
      </c>
      <c r="K7" s="31">
        <v>10</v>
      </c>
      <c r="L7" s="7">
        <v>2</v>
      </c>
      <c r="M7" s="7">
        <f t="shared" si="8"/>
        <v>20</v>
      </c>
      <c r="N7" s="9">
        <v>1</v>
      </c>
      <c r="O7" s="7">
        <v>1</v>
      </c>
      <c r="P7" s="10" t="s">
        <v>30</v>
      </c>
      <c r="Q7" s="7">
        <f t="shared" si="1"/>
        <v>1</v>
      </c>
      <c r="R7" s="7">
        <f t="shared" si="9"/>
        <v>20</v>
      </c>
      <c r="S7" s="7">
        <v>60</v>
      </c>
      <c r="T7" s="7">
        <v>40</v>
      </c>
      <c r="U7" s="32">
        <v>10</v>
      </c>
      <c r="V7" s="33">
        <v>0.1</v>
      </c>
      <c r="W7" s="7">
        <f t="shared" si="5"/>
        <v>1</v>
      </c>
      <c r="X7" s="34">
        <f t="shared" si="6"/>
        <v>3.3</v>
      </c>
      <c r="Y7" s="34">
        <f t="shared" si="7"/>
        <v>2</v>
      </c>
      <c r="Z7" s="35">
        <v>46008</v>
      </c>
      <c r="AA7" s="2">
        <v>1.3</v>
      </c>
    </row>
    <row r="8" customHeight="1" spans="1:27">
      <c r="A8" s="7" t="s">
        <v>27</v>
      </c>
      <c r="B8" s="7">
        <v>1718065</v>
      </c>
      <c r="C8" s="7" t="s">
        <v>34</v>
      </c>
      <c r="D8" s="29" t="s">
        <v>29</v>
      </c>
      <c r="E8" s="30">
        <v>3</v>
      </c>
      <c r="F8" s="30">
        <v>1</v>
      </c>
      <c r="G8" s="30">
        <v>3</v>
      </c>
      <c r="H8" s="30">
        <v>3</v>
      </c>
      <c r="I8" s="30">
        <v>2</v>
      </c>
      <c r="J8" s="30">
        <v>1</v>
      </c>
      <c r="K8" s="31">
        <v>10</v>
      </c>
      <c r="L8" s="7">
        <v>3</v>
      </c>
      <c r="M8" s="7">
        <f t="shared" ref="M8:M9" si="10">SUM(K8*L8)</f>
        <v>30</v>
      </c>
      <c r="N8" s="9">
        <v>1</v>
      </c>
      <c r="O8" s="7">
        <v>1</v>
      </c>
      <c r="P8" s="10" t="s">
        <v>30</v>
      </c>
      <c r="Q8" s="7">
        <f t="shared" si="1"/>
        <v>1</v>
      </c>
      <c r="R8" s="7">
        <f t="shared" ref="R8:R10" si="11">SUM(M8*N8)</f>
        <v>30</v>
      </c>
      <c r="S8" s="7">
        <v>60</v>
      </c>
      <c r="T8" s="7">
        <v>40</v>
      </c>
      <c r="U8" s="32">
        <v>10</v>
      </c>
      <c r="V8" s="33">
        <v>0.1</v>
      </c>
      <c r="W8" s="7">
        <f t="shared" si="5"/>
        <v>1</v>
      </c>
      <c r="X8" s="34">
        <f t="shared" si="6"/>
        <v>4.3</v>
      </c>
      <c r="Y8" s="34">
        <f t="shared" si="7"/>
        <v>3</v>
      </c>
      <c r="Z8" s="35">
        <v>46008</v>
      </c>
      <c r="AA8" s="2">
        <v>1.3</v>
      </c>
    </row>
    <row r="9" customHeight="1" spans="1:27">
      <c r="A9" s="7" t="s">
        <v>27</v>
      </c>
      <c r="B9" s="7">
        <v>1718064</v>
      </c>
      <c r="C9" s="7" t="s">
        <v>35</v>
      </c>
      <c r="D9" s="29" t="s">
        <v>29</v>
      </c>
      <c r="E9" s="37">
        <v>2</v>
      </c>
      <c r="F9" s="30">
        <v>1</v>
      </c>
      <c r="G9" s="30">
        <v>3</v>
      </c>
      <c r="H9" s="30">
        <v>3</v>
      </c>
      <c r="I9" s="30">
        <v>2</v>
      </c>
      <c r="J9" s="30">
        <v>1</v>
      </c>
      <c r="K9" s="31">
        <v>10</v>
      </c>
      <c r="L9" s="7">
        <v>2</v>
      </c>
      <c r="M9" s="7">
        <f t="shared" si="10"/>
        <v>20</v>
      </c>
      <c r="N9" s="9">
        <v>1</v>
      </c>
      <c r="O9" s="7">
        <v>1</v>
      </c>
      <c r="P9" s="10" t="s">
        <v>30</v>
      </c>
      <c r="Q9" s="7">
        <f t="shared" ref="Q9" si="12">SUM(O9+N9-1)</f>
        <v>1</v>
      </c>
      <c r="R9" s="7">
        <f t="shared" si="11"/>
        <v>20</v>
      </c>
      <c r="S9" s="7">
        <v>60</v>
      </c>
      <c r="T9" s="7">
        <v>40</v>
      </c>
      <c r="U9" s="32">
        <v>10</v>
      </c>
      <c r="V9" s="33">
        <v>0.1</v>
      </c>
      <c r="W9" s="7">
        <f t="shared" si="5"/>
        <v>1</v>
      </c>
      <c r="X9" s="34">
        <f t="shared" si="6"/>
        <v>3.3</v>
      </c>
      <c r="Y9" s="34">
        <f t="shared" si="7"/>
        <v>2</v>
      </c>
      <c r="Z9" s="35">
        <v>46008</v>
      </c>
      <c r="AA9" s="2">
        <v>1.3</v>
      </c>
    </row>
    <row r="10" customHeight="1" spans="1:27">
      <c r="A10" s="7" t="s">
        <v>27</v>
      </c>
      <c r="B10" s="7">
        <v>1718063</v>
      </c>
      <c r="C10" s="7" t="s">
        <v>36</v>
      </c>
      <c r="D10" s="29" t="s">
        <v>29</v>
      </c>
      <c r="E10" s="37">
        <v>16</v>
      </c>
      <c r="F10" s="30">
        <v>1</v>
      </c>
      <c r="G10" s="30">
        <v>3</v>
      </c>
      <c r="H10" s="30">
        <v>3</v>
      </c>
      <c r="I10" s="30">
        <v>2</v>
      </c>
      <c r="J10" s="30">
        <v>1</v>
      </c>
      <c r="K10" s="31">
        <v>10</v>
      </c>
      <c r="L10" s="7">
        <v>10</v>
      </c>
      <c r="M10" s="7">
        <f t="shared" ref="M10" si="13">SUM(K10*L10)</f>
        <v>100</v>
      </c>
      <c r="N10" s="9">
        <v>1</v>
      </c>
      <c r="O10" s="7">
        <v>1</v>
      </c>
      <c r="P10" s="10" t="s">
        <v>30</v>
      </c>
      <c r="Q10" s="7">
        <f t="shared" ref="Q10" si="14">SUM(O10+N10-1)</f>
        <v>1</v>
      </c>
      <c r="R10" s="7">
        <f t="shared" si="11"/>
        <v>100</v>
      </c>
      <c r="S10" s="7">
        <v>60</v>
      </c>
      <c r="T10" s="7">
        <v>40</v>
      </c>
      <c r="U10" s="36">
        <v>32</v>
      </c>
      <c r="V10" s="33">
        <v>0.1</v>
      </c>
      <c r="W10" s="7">
        <f t="shared" ref="W10" si="15">V10*K10</f>
        <v>1</v>
      </c>
      <c r="X10" s="34">
        <f t="shared" ref="X10" si="16">Y10+AA10</f>
        <v>11.3</v>
      </c>
      <c r="Y10" s="34">
        <f t="shared" ref="Y10" si="17">W10*L10</f>
        <v>10</v>
      </c>
      <c r="Z10" s="35">
        <v>46008</v>
      </c>
      <c r="AA10" s="2">
        <v>1.3</v>
      </c>
    </row>
    <row r="11" customHeight="1" spans="1:27">
      <c r="A11" s="7" t="s">
        <v>27</v>
      </c>
      <c r="B11" s="7">
        <v>1718063</v>
      </c>
      <c r="C11" s="7" t="s">
        <v>36</v>
      </c>
      <c r="D11" s="29" t="s">
        <v>29</v>
      </c>
      <c r="E11" s="38"/>
      <c r="F11" s="30">
        <v>1</v>
      </c>
      <c r="G11" s="30">
        <v>3</v>
      </c>
      <c r="H11" s="30">
        <v>3</v>
      </c>
      <c r="I11" s="30">
        <v>2</v>
      </c>
      <c r="J11" s="30">
        <v>1</v>
      </c>
      <c r="K11" s="31">
        <v>10</v>
      </c>
      <c r="L11" s="7">
        <v>6</v>
      </c>
      <c r="M11" s="7">
        <f t="shared" ref="M11" si="18">SUM(K11*L11)</f>
        <v>60</v>
      </c>
      <c r="N11" s="9">
        <v>1</v>
      </c>
      <c r="O11" s="7">
        <v>1</v>
      </c>
      <c r="P11" s="10" t="s">
        <v>30</v>
      </c>
      <c r="Q11" s="7">
        <f t="shared" si="1"/>
        <v>1</v>
      </c>
      <c r="R11" s="7">
        <f t="shared" ref="R11" si="19">SUM(M11*N11)</f>
        <v>60</v>
      </c>
      <c r="S11" s="7">
        <v>60</v>
      </c>
      <c r="T11" s="7">
        <v>40</v>
      </c>
      <c r="U11" s="39">
        <v>22</v>
      </c>
      <c r="V11" s="33">
        <v>0.1</v>
      </c>
      <c r="W11" s="7">
        <f t="shared" si="5"/>
        <v>1</v>
      </c>
      <c r="X11" s="34">
        <f t="shared" si="6"/>
        <v>7.3</v>
      </c>
      <c r="Y11" s="34">
        <f t="shared" si="7"/>
        <v>6</v>
      </c>
      <c r="Z11" s="35">
        <v>46008</v>
      </c>
      <c r="AA11" s="2">
        <v>1.3</v>
      </c>
    </row>
    <row r="12" customHeight="1" spans="1:27">
      <c r="A12" s="7" t="s">
        <v>27</v>
      </c>
      <c r="B12" s="7">
        <v>1718062</v>
      </c>
      <c r="C12" s="7" t="s">
        <v>37</v>
      </c>
      <c r="D12" s="29" t="s">
        <v>29</v>
      </c>
      <c r="E12" s="30">
        <v>11</v>
      </c>
      <c r="F12" s="30">
        <v>1</v>
      </c>
      <c r="G12" s="30">
        <v>3</v>
      </c>
      <c r="H12" s="30">
        <v>3</v>
      </c>
      <c r="I12" s="30">
        <v>2</v>
      </c>
      <c r="J12" s="30">
        <v>1</v>
      </c>
      <c r="K12" s="31">
        <v>10</v>
      </c>
      <c r="L12" s="7">
        <v>11</v>
      </c>
      <c r="M12" s="7">
        <f t="shared" si="8"/>
        <v>110</v>
      </c>
      <c r="N12" s="9">
        <v>1</v>
      </c>
      <c r="O12" s="7">
        <v>1</v>
      </c>
      <c r="P12" s="10" t="s">
        <v>30</v>
      </c>
      <c r="Q12" s="7">
        <f t="shared" si="1"/>
        <v>1</v>
      </c>
      <c r="R12" s="7">
        <f t="shared" si="9"/>
        <v>110</v>
      </c>
      <c r="S12" s="7">
        <v>60</v>
      </c>
      <c r="T12" s="7">
        <v>40</v>
      </c>
      <c r="U12" s="36">
        <v>32</v>
      </c>
      <c r="V12" s="33">
        <v>0.1</v>
      </c>
      <c r="W12" s="7">
        <f t="shared" si="5"/>
        <v>1</v>
      </c>
      <c r="X12" s="34">
        <f t="shared" si="6"/>
        <v>12.3</v>
      </c>
      <c r="Y12" s="34">
        <f t="shared" si="7"/>
        <v>11</v>
      </c>
      <c r="Z12" s="35">
        <v>46008</v>
      </c>
      <c r="AA12" s="2">
        <v>1.3</v>
      </c>
    </row>
    <row r="13" customHeight="1" spans="1:27">
      <c r="A13" s="7" t="s">
        <v>27</v>
      </c>
      <c r="B13" s="7">
        <v>1718061</v>
      </c>
      <c r="C13" s="7" t="s">
        <v>38</v>
      </c>
      <c r="D13" s="29" t="s">
        <v>29</v>
      </c>
      <c r="E13" s="30">
        <v>3</v>
      </c>
      <c r="F13" s="30">
        <v>1</v>
      </c>
      <c r="G13" s="30">
        <v>3</v>
      </c>
      <c r="H13" s="30">
        <v>3</v>
      </c>
      <c r="I13" s="30">
        <v>2</v>
      </c>
      <c r="J13" s="30">
        <v>1</v>
      </c>
      <c r="K13" s="31">
        <v>10</v>
      </c>
      <c r="L13" s="7">
        <v>3</v>
      </c>
      <c r="M13" s="7">
        <f t="shared" si="8"/>
        <v>30</v>
      </c>
      <c r="N13" s="9">
        <v>1</v>
      </c>
      <c r="O13" s="7">
        <v>1</v>
      </c>
      <c r="P13" s="10" t="s">
        <v>30</v>
      </c>
      <c r="Q13" s="7">
        <f t="shared" si="1"/>
        <v>1</v>
      </c>
      <c r="R13" s="7">
        <f t="shared" si="9"/>
        <v>30</v>
      </c>
      <c r="S13" s="7">
        <v>60</v>
      </c>
      <c r="T13" s="7">
        <v>40</v>
      </c>
      <c r="U13" s="32">
        <v>10</v>
      </c>
      <c r="V13" s="33">
        <v>0.1</v>
      </c>
      <c r="W13" s="7">
        <f t="shared" si="5"/>
        <v>1</v>
      </c>
      <c r="X13" s="34">
        <f t="shared" si="6"/>
        <v>4.3</v>
      </c>
      <c r="Y13" s="34">
        <f t="shared" si="7"/>
        <v>3</v>
      </c>
      <c r="Z13" s="35">
        <v>46008</v>
      </c>
      <c r="AA13" s="2">
        <v>1.3</v>
      </c>
    </row>
    <row r="14" customHeight="1" spans="1:27">
      <c r="A14" s="7" t="s">
        <v>27</v>
      </c>
      <c r="B14" s="7">
        <v>1718060</v>
      </c>
      <c r="C14" s="7" t="s">
        <v>39</v>
      </c>
      <c r="D14" s="29" t="s">
        <v>29</v>
      </c>
      <c r="E14" s="37">
        <v>16</v>
      </c>
      <c r="F14" s="30">
        <v>1</v>
      </c>
      <c r="G14" s="30">
        <v>3</v>
      </c>
      <c r="H14" s="30">
        <v>3</v>
      </c>
      <c r="I14" s="30">
        <v>2</v>
      </c>
      <c r="J14" s="30">
        <v>1</v>
      </c>
      <c r="K14" s="31">
        <v>10</v>
      </c>
      <c r="L14" s="7">
        <v>10</v>
      </c>
      <c r="M14" s="7">
        <f t="shared" ref="M14" si="20">SUM(K14*L14)</f>
        <v>100</v>
      </c>
      <c r="N14" s="9">
        <v>1</v>
      </c>
      <c r="O14" s="7">
        <v>1</v>
      </c>
      <c r="P14" s="10" t="s">
        <v>30</v>
      </c>
      <c r="Q14" s="7">
        <f t="shared" ref="Q14" si="21">SUM(O14+N14-1)</f>
        <v>1</v>
      </c>
      <c r="R14" s="7">
        <f t="shared" ref="R14" si="22">SUM(M14*N14)</f>
        <v>100</v>
      </c>
      <c r="S14" s="7">
        <v>60</v>
      </c>
      <c r="T14" s="7">
        <v>40</v>
      </c>
      <c r="U14" s="36">
        <v>32</v>
      </c>
      <c r="V14" s="33">
        <v>0.1</v>
      </c>
      <c r="W14" s="7">
        <f t="shared" ref="W14" si="23">V14*K14</f>
        <v>1</v>
      </c>
      <c r="X14" s="34">
        <f t="shared" ref="X14" si="24">Y14+AA14</f>
        <v>11.3</v>
      </c>
      <c r="Y14" s="34">
        <f t="shared" ref="Y14" si="25">W14*L14</f>
        <v>10</v>
      </c>
      <c r="Z14" s="35">
        <v>46008</v>
      </c>
      <c r="AA14" s="2">
        <v>1.3</v>
      </c>
    </row>
    <row r="15" customHeight="1" spans="1:27">
      <c r="A15" s="7" t="s">
        <v>27</v>
      </c>
      <c r="B15" s="7">
        <v>1718060</v>
      </c>
      <c r="C15" s="7" t="s">
        <v>39</v>
      </c>
      <c r="D15" s="29" t="s">
        <v>29</v>
      </c>
      <c r="E15" s="38"/>
      <c r="F15" s="30">
        <v>1</v>
      </c>
      <c r="G15" s="30">
        <v>3</v>
      </c>
      <c r="H15" s="30">
        <v>3</v>
      </c>
      <c r="I15" s="30">
        <v>2</v>
      </c>
      <c r="J15" s="30">
        <v>1</v>
      </c>
      <c r="K15" s="31">
        <v>10</v>
      </c>
      <c r="L15" s="7">
        <v>6</v>
      </c>
      <c r="M15" s="7">
        <f t="shared" si="8"/>
        <v>60</v>
      </c>
      <c r="N15" s="9">
        <v>1</v>
      </c>
      <c r="O15" s="7">
        <v>1</v>
      </c>
      <c r="P15" s="10" t="s">
        <v>30</v>
      </c>
      <c r="Q15" s="7">
        <f t="shared" ref="Q15" si="26">SUM(O15+N15-1)</f>
        <v>1</v>
      </c>
      <c r="R15" s="7">
        <f t="shared" si="9"/>
        <v>60</v>
      </c>
      <c r="S15" s="7">
        <v>60</v>
      </c>
      <c r="T15" s="7">
        <v>40</v>
      </c>
      <c r="U15" s="39">
        <v>22</v>
      </c>
      <c r="V15" s="33">
        <v>0.1</v>
      </c>
      <c r="W15" s="7">
        <f t="shared" si="5"/>
        <v>1</v>
      </c>
      <c r="X15" s="34">
        <f t="shared" si="6"/>
        <v>7.3</v>
      </c>
      <c r="Y15" s="34">
        <f t="shared" si="7"/>
        <v>6</v>
      </c>
      <c r="Z15" s="35">
        <v>46008</v>
      </c>
      <c r="AA15" s="2">
        <v>1.3</v>
      </c>
    </row>
    <row r="16" customHeight="1" spans="1:27">
      <c r="A16" s="7" t="s">
        <v>27</v>
      </c>
      <c r="B16" s="7">
        <v>1718059</v>
      </c>
      <c r="C16" s="7" t="s">
        <v>40</v>
      </c>
      <c r="D16" s="29" t="s">
        <v>29</v>
      </c>
      <c r="E16" s="30">
        <v>6</v>
      </c>
      <c r="F16" s="30">
        <v>1</v>
      </c>
      <c r="G16" s="30">
        <v>3</v>
      </c>
      <c r="H16" s="30">
        <v>3</v>
      </c>
      <c r="I16" s="30">
        <v>2</v>
      </c>
      <c r="J16" s="30">
        <v>1</v>
      </c>
      <c r="K16" s="31">
        <v>10</v>
      </c>
      <c r="L16" s="7">
        <v>6</v>
      </c>
      <c r="M16" s="7">
        <f t="shared" ref="M16:M17" si="27">SUM(K16*L16)</f>
        <v>60</v>
      </c>
      <c r="N16" s="9">
        <v>1</v>
      </c>
      <c r="O16" s="7">
        <v>1</v>
      </c>
      <c r="P16" s="10" t="s">
        <v>30</v>
      </c>
      <c r="Q16" s="7">
        <f t="shared" si="1"/>
        <v>1</v>
      </c>
      <c r="R16" s="7">
        <f t="shared" ref="R16:R18" si="28">SUM(M16*N16)</f>
        <v>60</v>
      </c>
      <c r="S16" s="7">
        <v>60</v>
      </c>
      <c r="T16" s="7">
        <v>40</v>
      </c>
      <c r="U16" s="39">
        <v>22</v>
      </c>
      <c r="V16" s="33">
        <v>0.1</v>
      </c>
      <c r="W16" s="7">
        <f t="shared" si="5"/>
        <v>1</v>
      </c>
      <c r="X16" s="34">
        <f t="shared" si="6"/>
        <v>7.3</v>
      </c>
      <c r="Y16" s="34">
        <f t="shared" si="7"/>
        <v>6</v>
      </c>
      <c r="Z16" s="35">
        <v>46008</v>
      </c>
      <c r="AA16" s="2">
        <v>1.3</v>
      </c>
    </row>
    <row r="17" customHeight="1" spans="1:27">
      <c r="A17" s="7" t="s">
        <v>27</v>
      </c>
      <c r="B17" s="7">
        <v>1718058</v>
      </c>
      <c r="C17" s="7" t="s">
        <v>41</v>
      </c>
      <c r="D17" s="29" t="s">
        <v>29</v>
      </c>
      <c r="E17" s="30">
        <v>5</v>
      </c>
      <c r="F17" s="30">
        <v>1</v>
      </c>
      <c r="G17" s="30">
        <v>3</v>
      </c>
      <c r="H17" s="30">
        <v>3</v>
      </c>
      <c r="I17" s="30">
        <v>2</v>
      </c>
      <c r="J17" s="30">
        <v>1</v>
      </c>
      <c r="K17" s="31">
        <v>10</v>
      </c>
      <c r="L17" s="7">
        <v>5</v>
      </c>
      <c r="M17" s="7">
        <f t="shared" si="27"/>
        <v>50</v>
      </c>
      <c r="N17" s="9">
        <v>1</v>
      </c>
      <c r="O17" s="7">
        <v>1</v>
      </c>
      <c r="P17" s="10" t="s">
        <v>30</v>
      </c>
      <c r="Q17" s="7">
        <f t="shared" ref="Q17:Q18" si="29">SUM(O17+N17-1)</f>
        <v>1</v>
      </c>
      <c r="R17" s="7">
        <f t="shared" si="28"/>
        <v>50</v>
      </c>
      <c r="S17" s="7">
        <v>60</v>
      </c>
      <c r="T17" s="7">
        <v>40</v>
      </c>
      <c r="U17" s="39">
        <v>22</v>
      </c>
      <c r="V17" s="33">
        <v>0.1</v>
      </c>
      <c r="W17" s="7">
        <f t="shared" si="5"/>
        <v>1</v>
      </c>
      <c r="X17" s="34">
        <f t="shared" si="6"/>
        <v>6.3</v>
      </c>
      <c r="Y17" s="34">
        <f t="shared" si="7"/>
        <v>5</v>
      </c>
      <c r="Z17" s="35">
        <v>46008</v>
      </c>
      <c r="AA17" s="2">
        <v>1.3</v>
      </c>
    </row>
    <row r="18" customHeight="1" spans="1:27">
      <c r="A18" s="7" t="s">
        <v>27</v>
      </c>
      <c r="B18" s="7">
        <v>1718057</v>
      </c>
      <c r="C18" s="7" t="s">
        <v>42</v>
      </c>
      <c r="D18" s="29" t="s">
        <v>29</v>
      </c>
      <c r="E18" s="30">
        <v>22</v>
      </c>
      <c r="F18" s="30">
        <v>1</v>
      </c>
      <c r="G18" s="30">
        <v>3</v>
      </c>
      <c r="H18" s="30">
        <v>3</v>
      </c>
      <c r="I18" s="30">
        <v>2</v>
      </c>
      <c r="J18" s="30">
        <v>1</v>
      </c>
      <c r="K18" s="31">
        <v>10</v>
      </c>
      <c r="L18" s="7">
        <v>11</v>
      </c>
      <c r="M18" s="7">
        <f t="shared" ref="M18" si="30">SUM(K18*L18)</f>
        <v>110</v>
      </c>
      <c r="N18" s="9">
        <v>2</v>
      </c>
      <c r="O18" s="7">
        <v>1</v>
      </c>
      <c r="P18" s="10" t="s">
        <v>30</v>
      </c>
      <c r="Q18" s="7">
        <f t="shared" si="29"/>
        <v>2</v>
      </c>
      <c r="R18" s="7">
        <f t="shared" si="28"/>
        <v>220</v>
      </c>
      <c r="S18" s="7">
        <v>60</v>
      </c>
      <c r="T18" s="7">
        <v>40</v>
      </c>
      <c r="U18" s="36">
        <v>32</v>
      </c>
      <c r="V18" s="33">
        <v>0.1</v>
      </c>
      <c r="W18" s="7">
        <f t="shared" si="5"/>
        <v>1</v>
      </c>
      <c r="X18" s="34">
        <f t="shared" si="6"/>
        <v>12.3</v>
      </c>
      <c r="Y18" s="34">
        <f t="shared" si="7"/>
        <v>11</v>
      </c>
      <c r="Z18" s="35">
        <v>46032</v>
      </c>
      <c r="AA18" s="2">
        <v>1.3</v>
      </c>
    </row>
    <row r="19" customHeight="1" spans="1:27">
      <c r="A19" s="7" t="s">
        <v>27</v>
      </c>
      <c r="B19" s="7">
        <v>1718056</v>
      </c>
      <c r="C19" s="7" t="s">
        <v>43</v>
      </c>
      <c r="D19" s="29" t="s">
        <v>29</v>
      </c>
      <c r="E19" s="30">
        <v>8</v>
      </c>
      <c r="F19" s="30">
        <v>1</v>
      </c>
      <c r="G19" s="30">
        <v>3</v>
      </c>
      <c r="H19" s="30">
        <v>3</v>
      </c>
      <c r="I19" s="30">
        <v>2</v>
      </c>
      <c r="J19" s="30">
        <v>1</v>
      </c>
      <c r="K19" s="31">
        <v>10</v>
      </c>
      <c r="L19" s="7">
        <v>8</v>
      </c>
      <c r="M19" s="7">
        <f t="shared" si="8"/>
        <v>80</v>
      </c>
      <c r="N19" s="9">
        <v>1</v>
      </c>
      <c r="O19" s="7">
        <v>4</v>
      </c>
      <c r="P19" s="10" t="s">
        <v>30</v>
      </c>
      <c r="Q19" s="7">
        <f t="shared" si="1"/>
        <v>4</v>
      </c>
      <c r="R19" s="7">
        <f t="shared" si="9"/>
        <v>80</v>
      </c>
      <c r="S19" s="7">
        <v>60</v>
      </c>
      <c r="T19" s="7">
        <v>40</v>
      </c>
      <c r="U19" s="36">
        <v>32</v>
      </c>
      <c r="V19" s="33">
        <v>0.1</v>
      </c>
      <c r="W19" s="7">
        <f t="shared" si="5"/>
        <v>1</v>
      </c>
      <c r="X19" s="34">
        <f t="shared" si="6"/>
        <v>9.3</v>
      </c>
      <c r="Y19" s="34">
        <f t="shared" si="7"/>
        <v>8</v>
      </c>
      <c r="Z19" s="35">
        <v>46032</v>
      </c>
      <c r="AA19" s="2">
        <v>1.3</v>
      </c>
    </row>
    <row r="20" customHeight="1" spans="1:27">
      <c r="A20" s="7" t="s">
        <v>27</v>
      </c>
      <c r="B20" s="7">
        <v>1718055</v>
      </c>
      <c r="C20" s="7" t="s">
        <v>44</v>
      </c>
      <c r="D20" s="29" t="s">
        <v>29</v>
      </c>
      <c r="E20" s="37">
        <v>10</v>
      </c>
      <c r="F20" s="30">
        <v>1</v>
      </c>
      <c r="G20" s="30">
        <v>3</v>
      </c>
      <c r="H20" s="30">
        <v>3</v>
      </c>
      <c r="I20" s="30">
        <v>2</v>
      </c>
      <c r="J20" s="30">
        <v>1</v>
      </c>
      <c r="K20" s="31">
        <v>10</v>
      </c>
      <c r="L20" s="7">
        <v>10</v>
      </c>
      <c r="M20" s="7">
        <f t="shared" ref="M20" si="31">SUM(K20*L20)</f>
        <v>100</v>
      </c>
      <c r="N20" s="9">
        <v>1</v>
      </c>
      <c r="O20" s="7">
        <v>1</v>
      </c>
      <c r="P20" s="10" t="s">
        <v>30</v>
      </c>
      <c r="Q20" s="7">
        <f t="shared" si="1"/>
        <v>1</v>
      </c>
      <c r="R20" s="7">
        <f t="shared" ref="R20" si="32">SUM(M20*N20)</f>
        <v>100</v>
      </c>
      <c r="S20" s="7">
        <v>60</v>
      </c>
      <c r="T20" s="7">
        <v>40</v>
      </c>
      <c r="U20" s="36">
        <v>32</v>
      </c>
      <c r="V20" s="33">
        <v>0.1</v>
      </c>
      <c r="W20" s="7">
        <f t="shared" si="5"/>
        <v>1</v>
      </c>
      <c r="X20" s="34">
        <f t="shared" si="6"/>
        <v>11.3</v>
      </c>
      <c r="Y20" s="34">
        <f t="shared" si="7"/>
        <v>10</v>
      </c>
      <c r="Z20" s="35">
        <v>46032</v>
      </c>
      <c r="AA20" s="2">
        <v>1.3</v>
      </c>
    </row>
    <row r="21" customHeight="1" spans="1:27">
      <c r="A21" s="7"/>
      <c r="B21" s="7"/>
      <c r="C21" s="7"/>
      <c r="D21" s="29"/>
      <c r="E21" s="30"/>
      <c r="F21" s="30"/>
      <c r="G21" s="30"/>
      <c r="H21" s="30"/>
      <c r="I21" s="30"/>
      <c r="J21" s="30"/>
      <c r="K21" s="7"/>
      <c r="L21" s="7"/>
      <c r="M21" s="7"/>
      <c r="N21" s="9"/>
      <c r="O21" s="7"/>
      <c r="P21" s="10"/>
      <c r="Q21" s="7"/>
      <c r="R21" s="7">
        <f>SUM(R4:R20)</f>
        <v>1200</v>
      </c>
      <c r="S21" s="7"/>
      <c r="T21" s="7"/>
      <c r="U21" s="7"/>
      <c r="V21" s="7"/>
      <c r="W21" s="7"/>
      <c r="X21" s="34"/>
      <c r="Y21" s="34"/>
      <c r="Z21" s="35"/>
    </row>
    <row r="22" customHeight="1" spans="1:27">
      <c r="A22" s="7"/>
      <c r="B22" s="7"/>
      <c r="C22" s="7"/>
      <c r="D22" s="29"/>
      <c r="E22" s="30"/>
      <c r="F22" s="30"/>
      <c r="G22" s="30"/>
      <c r="H22" s="30"/>
      <c r="I22" s="30"/>
      <c r="J22" s="30"/>
      <c r="K22" s="7"/>
      <c r="L22" s="7"/>
      <c r="M22" s="7"/>
      <c r="N22" s="9"/>
      <c r="O22" s="7"/>
      <c r="P22" s="10"/>
      <c r="Q22" s="7"/>
      <c r="R22" s="7"/>
      <c r="S22" s="7"/>
      <c r="T22" s="7"/>
      <c r="U22" s="7"/>
      <c r="V22" s="7"/>
      <c r="W22" s="7"/>
      <c r="X22" s="34"/>
      <c r="Y22" s="34"/>
      <c r="Z22" s="35"/>
    </row>
  </sheetData>
  <autoFilter xmlns:etc="http://www.wps.cn/officeDocument/2017/etCustomData" ref="A3:Z22" etc:filterBottomFollowUsedRange="0">
    <extLst/>
  </autoFilter>
  <mergeCells count="23">
    <mergeCell ref="A1:Y1"/>
    <mergeCell ref="F2:J2"/>
    <mergeCell ref="A2:A3"/>
    <mergeCell ref="B2:B3"/>
    <mergeCell ref="C2:C3"/>
    <mergeCell ref="D2:D3"/>
    <mergeCell ref="E2:E3"/>
    <mergeCell ref="E10:E11"/>
    <mergeCell ref="E14:E15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</mergeCells>
  <pageMargins left="0.393055555555556" right="0.196527777777778" top="0.409027777777778" bottom="0.2125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2025-12-18T02:40:38Z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45B0C91E974740708DAE97A462FB0756_13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