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855"/>
  </bookViews>
  <sheets>
    <sheet name="Sheet1 (2)" sheetId="2" r:id="rId1"/>
  </sheets>
  <definedNames>
    <definedName name="_xlnm.Print_Area" localSheetId="0">'Sheet1 (2)'!$A$1:$Q$42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<sst xmlns="http://schemas.openxmlformats.org/spreadsheetml/2006/main" count="60" uniqueCount="41">
  <si>
    <t>申购合同</t>
  </si>
  <si>
    <t>供方：上海汭洐</t>
  </si>
  <si>
    <t>合同标号：</t>
  </si>
  <si>
    <t>WSJ20251217-1</t>
  </si>
  <si>
    <t>需方：威斯嘉服装有限公司</t>
  </si>
  <si>
    <t>签订点：</t>
  </si>
  <si>
    <t>广东佛山顺德均安镇畅兴工业区均益路9号4楼</t>
  </si>
  <si>
    <t>产品名称，规格，数量，金额</t>
  </si>
  <si>
    <t>签订时间：</t>
  </si>
  <si>
    <t>出货日期 2026-1-3</t>
  </si>
  <si>
    <t>客户</t>
  </si>
  <si>
    <t>款号</t>
  </si>
  <si>
    <t>PO</t>
  </si>
  <si>
    <t>货品名</t>
  </si>
  <si>
    <t>内容</t>
  </si>
  <si>
    <t>订单数量</t>
  </si>
  <si>
    <t>码数</t>
  </si>
  <si>
    <t>需订数量</t>
  </si>
  <si>
    <t>损耗</t>
  </si>
  <si>
    <t>利丰</t>
  </si>
  <si>
    <t>038558</t>
  </si>
  <si>
    <t>帆布吊牌</t>
  </si>
  <si>
    <t>SKINNY</t>
  </si>
  <si>
    <t>配001绳仔</t>
  </si>
  <si>
    <t>纸质吊牌</t>
  </si>
  <si>
    <t>纸质腰卡</t>
  </si>
  <si>
    <t>Mid Rise</t>
  </si>
  <si>
    <t>帆布后袋牌</t>
  </si>
  <si>
    <t>ANKLE LENGTH</t>
  </si>
  <si>
    <t>038566</t>
  </si>
  <si>
    <t>远方蓝</t>
  </si>
  <si>
    <t>靛蓝</t>
  </si>
  <si>
    <t>合计</t>
  </si>
  <si>
    <t>备注</t>
  </si>
  <si>
    <t>部门</t>
  </si>
  <si>
    <t>跟单 梁珍</t>
  </si>
  <si>
    <t>购品种类型</t>
  </si>
  <si>
    <t xml:space="preserve">挂牌 </t>
  </si>
  <si>
    <t>订购原因：</t>
  </si>
  <si>
    <t>申购人签名</t>
  </si>
  <si>
    <t>主管签名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</si>
</sst>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indexed="8"/>
      <name val="宋体"/>
      <charset val="134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name val="宋体"/>
      <charset val="134"/>
    </font>
    <font>
      <b/>
      <sz val="18"/>
      <color theme="1"/>
      <name val="宋体"/>
      <charset val="134"/>
      <scheme val="minor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26" applyNumberFormat="0" applyAlignment="0" applyProtection="0">
      <alignment vertical="center"/>
    </xf>
    <xf numFmtId="0" fontId="19" fillId="5" borderId="27" applyNumberFormat="0" applyAlignment="0" applyProtection="0">
      <alignment vertical="center"/>
    </xf>
    <xf numFmtId="0" fontId="20" fillId="5" borderId="26" applyNumberFormat="0" applyAlignment="0" applyProtection="0">
      <alignment vertical="center"/>
    </xf>
    <xf numFmtId="0" fontId="21" fillId="6" borderId="28" applyNumberFormat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30" fillId="0" borderId="0">
      <alignment vertical="center"/>
    </xf>
    <xf numFmtId="0" fontId="29" fillId="0" borderId="0">
      <alignment vertical="center"/>
    </xf>
    <xf numFmtId="0" fontId="30" fillId="0" borderId="0"/>
  </cellStyleXfs>
  <cellXfs count="7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14" fontId="2" fillId="0" borderId="7" xfId="0" applyNumberFormat="1" applyFont="1" applyBorder="1" applyAlignment="1">
      <alignment vertical="center"/>
    </xf>
    <xf numFmtId="14" fontId="2" fillId="0" borderId="8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Fill="1" applyBorder="1">
      <alignment vertical="center"/>
    </xf>
    <xf numFmtId="49" fontId="3" fillId="0" borderId="12" xfId="0" applyNumberFormat="1" applyFont="1" applyFill="1" applyBorder="1">
      <alignment vertical="center"/>
    </xf>
    <xf numFmtId="0" fontId="2" fillId="0" borderId="12" xfId="0" applyFont="1" applyFill="1" applyBorder="1" applyAlignment="1">
      <alignment vertical="center"/>
    </xf>
    <xf numFmtId="0" fontId="4" fillId="0" borderId="13" xfId="49" applyFont="1" applyFill="1" applyBorder="1" applyAlignment="1">
      <alignment vertical="center"/>
    </xf>
    <xf numFmtId="0" fontId="2" fillId="0" borderId="12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1" fontId="2" fillId="2" borderId="12" xfId="0" applyNumberFormat="1" applyFont="1" applyFill="1" applyBorder="1" applyAlignment="1">
      <alignment horizontal="center" vertical="center"/>
    </xf>
    <xf numFmtId="9" fontId="2" fillId="0" borderId="12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3" fillId="0" borderId="16" xfId="0" applyFont="1" applyFill="1" applyBorder="1">
      <alignment vertical="center"/>
    </xf>
    <xf numFmtId="0" fontId="3" fillId="0" borderId="1" xfId="0" applyFont="1" applyFill="1" applyBorder="1">
      <alignment vertical="center"/>
    </xf>
    <xf numFmtId="0" fontId="2" fillId="0" borderId="1" xfId="0" applyFont="1" applyFill="1" applyBorder="1" applyAlignment="1">
      <alignment vertical="center"/>
    </xf>
    <xf numFmtId="0" fontId="4" fillId="0" borderId="17" xfId="49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9" fontId="6" fillId="2" borderId="6" xfId="0" applyNumberFormat="1" applyFont="1" applyFill="1" applyBorder="1" applyAlignment="1">
      <alignment horizontal="center" vertical="center"/>
    </xf>
    <xf numFmtId="49" fontId="7" fillId="0" borderId="1" xfId="50" applyNumberFormat="1" applyFont="1" applyFill="1" applyBorder="1" applyAlignment="1">
      <alignment vertical="center" wrapText="1" shrinkToFit="1"/>
    </xf>
    <xf numFmtId="0" fontId="4" fillId="0" borderId="17" xfId="51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9" fontId="6" fillId="2" borderId="9" xfId="0" applyNumberFormat="1" applyFont="1" applyFill="1" applyBorder="1" applyAlignment="1">
      <alignment horizontal="center" vertical="center"/>
    </xf>
    <xf numFmtId="0" fontId="3" fillId="0" borderId="18" xfId="0" applyFont="1" applyFill="1" applyBorder="1">
      <alignment vertical="center"/>
    </xf>
    <xf numFmtId="0" fontId="3" fillId="0" borderId="19" xfId="0" applyFont="1" applyFill="1" applyBorder="1">
      <alignment vertical="center"/>
    </xf>
    <xf numFmtId="49" fontId="7" fillId="0" borderId="19" xfId="50" applyNumberFormat="1" applyFont="1" applyFill="1" applyBorder="1" applyAlignment="1">
      <alignment vertical="center" wrapText="1" shrinkToFit="1"/>
    </xf>
    <xf numFmtId="0" fontId="4" fillId="0" borderId="20" xfId="51" applyFont="1" applyFill="1" applyBorder="1" applyAlignment="1">
      <alignment vertical="center"/>
    </xf>
    <xf numFmtId="0" fontId="2" fillId="0" borderId="19" xfId="0" applyFont="1" applyFill="1" applyBorder="1" applyAlignment="1">
      <alignment horizontal="left" vertical="center"/>
    </xf>
    <xf numFmtId="0" fontId="8" fillId="0" borderId="19" xfId="0" applyFont="1" applyFill="1" applyBorder="1" applyAlignment="1">
      <alignment vertical="center"/>
    </xf>
    <xf numFmtId="1" fontId="2" fillId="2" borderId="19" xfId="0" applyNumberFormat="1" applyFont="1" applyFill="1" applyBorder="1" applyAlignment="1">
      <alignment horizontal="center" vertical="center"/>
    </xf>
    <xf numFmtId="9" fontId="6" fillId="2" borderId="21" xfId="0" applyNumberFormat="1" applyFont="1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49" fontId="9" fillId="0" borderId="22" xfId="50" applyNumberFormat="1" applyFont="1" applyBorder="1" applyAlignment="1">
      <alignment horizontal="center" vertical="center" wrapText="1" shrinkToFit="1"/>
    </xf>
    <xf numFmtId="0" fontId="0" fillId="0" borderId="5" xfId="0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22" xfId="0" applyFont="1" applyBorder="1">
      <alignment vertical="center"/>
    </xf>
    <xf numFmtId="0" fontId="5" fillId="0" borderId="22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8" xfId="49"/>
    <cellStyle name="常规_水前辅料表" xfId="50"/>
    <cellStyle name="常规 61 7" xfId="51"/>
    <cellStyle name="常规 67 6" xfId="52"/>
    <cellStyle name="常规 71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1064260</xdr:colOff>
      <xdr:row>18</xdr:row>
      <xdr:rowOff>163195</xdr:rowOff>
    </xdr:from>
    <xdr:to>
      <xdr:col>15</xdr:col>
      <xdr:colOff>1156970</xdr:colOff>
      <xdr:row>43</xdr:row>
      <xdr:rowOff>15240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0730" y="4147820"/>
          <a:ext cx="7142480" cy="45853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7"/>
  <sheetViews>
    <sheetView tabSelected="1" view="pageBreakPreview" zoomScale="70" zoomScaleNormal="100" workbookViewId="0">
      <selection activeCell="E11" sqref="E11"/>
    </sheetView>
  </sheetViews>
  <sheetFormatPr defaultColWidth="9" defaultRowHeight="14.4"/>
  <cols>
    <col min="1" max="1" width="10.5" customWidth="1"/>
    <col min="2" max="2" width="12" customWidth="1"/>
    <col min="3" max="3" width="11.25" customWidth="1"/>
    <col min="4" max="4" width="17.3796296296296" customWidth="1"/>
    <col min="5" max="5" width="24.5" customWidth="1"/>
    <col min="6" max="6" width="11.8796296296296" customWidth="1"/>
    <col min="7" max="15" width="7.37962962962963" customWidth="1"/>
    <col min="16" max="16" width="17.1388888888889" customWidth="1"/>
    <col min="17" max="17" width="6.25" style="1" customWidth="1"/>
  </cols>
  <sheetData>
    <row r="1" ht="30.95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8.95" customHeight="1" spans="1:18">
      <c r="A2" s="3" t="s">
        <v>1</v>
      </c>
      <c r="B2" s="4"/>
      <c r="C2" s="4"/>
      <c r="D2" s="4"/>
      <c r="E2" s="3"/>
      <c r="F2" s="5"/>
      <c r="G2" s="5"/>
      <c r="H2" s="3" t="s">
        <v>2</v>
      </c>
      <c r="I2" s="5"/>
      <c r="J2" s="5" t="s">
        <v>3</v>
      </c>
      <c r="K2" s="5"/>
      <c r="L2" s="5"/>
      <c r="M2" s="5"/>
      <c r="N2" s="5"/>
      <c r="O2" s="5"/>
      <c r="P2" s="6"/>
      <c r="Q2" s="6"/>
    </row>
    <row r="3" ht="18.95" customHeight="1" spans="1:18">
      <c r="A3" s="7" t="s">
        <v>4</v>
      </c>
      <c r="B3" s="7"/>
      <c r="C3" s="7"/>
      <c r="D3" s="7"/>
      <c r="E3" s="7"/>
      <c r="F3" s="8"/>
      <c r="G3" s="8"/>
      <c r="H3" s="7" t="s">
        <v>5</v>
      </c>
      <c r="I3" s="8" t="s">
        <v>6</v>
      </c>
      <c r="J3" s="8"/>
      <c r="K3" s="8"/>
      <c r="L3" s="8"/>
      <c r="M3" s="8"/>
      <c r="N3" s="8"/>
      <c r="O3" s="8"/>
      <c r="P3" s="9"/>
      <c r="Q3" s="10"/>
    </row>
    <row r="4" ht="18.95" customHeight="1" spans="1:18">
      <c r="A4" s="11" t="s">
        <v>7</v>
      </c>
      <c r="B4" s="7"/>
      <c r="C4" s="7"/>
      <c r="D4" s="7"/>
      <c r="E4" s="7"/>
      <c r="F4" s="12"/>
      <c r="G4" s="13"/>
      <c r="H4" s="14" t="s">
        <v>8</v>
      </c>
      <c r="I4" s="15"/>
      <c r="J4" s="16">
        <v>46008</v>
      </c>
      <c r="K4" s="16"/>
      <c r="L4" s="16"/>
      <c r="M4" s="17"/>
      <c r="N4" s="17"/>
      <c r="O4" s="17"/>
      <c r="P4" s="10" t="s">
        <v>9</v>
      </c>
      <c r="Q4" s="10"/>
    </row>
    <row r="5" ht="18.95" customHeight="1" spans="1:18">
      <c r="A5" s="18" t="s">
        <v>10</v>
      </c>
      <c r="B5" s="19" t="s">
        <v>11</v>
      </c>
      <c r="C5" s="19" t="s">
        <v>12</v>
      </c>
      <c r="D5" s="19" t="s">
        <v>13</v>
      </c>
      <c r="E5" s="14" t="s">
        <v>14</v>
      </c>
      <c r="F5" s="20" t="s">
        <v>15</v>
      </c>
      <c r="G5" s="21" t="s">
        <v>16</v>
      </c>
      <c r="H5" s="22"/>
      <c r="I5" s="22"/>
      <c r="J5" s="21"/>
      <c r="K5" s="21"/>
      <c r="L5" s="21"/>
      <c r="M5" s="21"/>
      <c r="N5" s="21"/>
      <c r="O5" s="21"/>
      <c r="P5" s="23" t="s">
        <v>17</v>
      </c>
      <c r="Q5" s="21" t="s">
        <v>18</v>
      </c>
    </row>
    <row r="6" ht="15" customHeight="1" spans="1:18">
      <c r="A6" s="24"/>
      <c r="B6" s="25"/>
      <c r="C6" s="25"/>
      <c r="D6" s="25"/>
      <c r="E6" s="26"/>
      <c r="F6" s="20"/>
      <c r="G6" s="25">
        <v>4</v>
      </c>
      <c r="H6" s="25">
        <v>6</v>
      </c>
      <c r="I6" s="25">
        <v>8</v>
      </c>
      <c r="J6" s="25">
        <v>9</v>
      </c>
      <c r="K6" s="25">
        <v>10</v>
      </c>
      <c r="L6" s="25">
        <v>11</v>
      </c>
      <c r="M6" s="25">
        <v>12</v>
      </c>
      <c r="N6" s="25">
        <v>14</v>
      </c>
      <c r="O6" s="25">
        <v>16</v>
      </c>
      <c r="P6" s="23"/>
      <c r="Q6" s="19"/>
    </row>
    <row r="7" ht="16" customHeight="1" spans="1:18">
      <c r="A7" s="27" t="s">
        <v>19</v>
      </c>
      <c r="B7" s="28" t="s">
        <v>20</v>
      </c>
      <c r="C7" s="29">
        <v>1536459</v>
      </c>
      <c r="D7" s="30" t="s">
        <v>21</v>
      </c>
      <c r="E7" s="31" t="s">
        <v>22</v>
      </c>
      <c r="F7" s="29">
        <v>1360</v>
      </c>
      <c r="G7" s="32" t="s">
        <v>23</v>
      </c>
      <c r="H7" s="33"/>
      <c r="I7" s="33"/>
      <c r="J7" s="33"/>
      <c r="K7" s="33"/>
      <c r="L7" s="33"/>
      <c r="M7" s="33"/>
      <c r="N7" s="33"/>
      <c r="O7" s="33"/>
      <c r="P7" s="34"/>
      <c r="Q7" s="35">
        <v>0.03</v>
      </c>
      <c r="R7" s="36"/>
    </row>
    <row r="8" ht="16" customHeight="1" spans="1:18">
      <c r="A8" s="37"/>
      <c r="B8" s="38"/>
      <c r="C8" s="39">
        <v>469</v>
      </c>
      <c r="D8" s="40" t="s">
        <v>24</v>
      </c>
      <c r="E8" s="41">
        <v>10</v>
      </c>
      <c r="F8" s="39"/>
      <c r="G8" s="42"/>
      <c r="H8" s="43"/>
      <c r="I8" s="43"/>
      <c r="J8" s="43"/>
      <c r="K8" s="43"/>
      <c r="L8" s="43"/>
      <c r="M8" s="43"/>
      <c r="N8" s="43"/>
      <c r="O8" s="43"/>
      <c r="P8" s="34">
        <f>F7*1.018</f>
        <v>1384.48</v>
      </c>
      <c r="Q8" s="44"/>
      <c r="R8" s="36"/>
    </row>
    <row r="9" ht="16" customHeight="1" spans="1:18">
      <c r="A9" s="37"/>
      <c r="B9" s="38"/>
      <c r="C9" s="45"/>
      <c r="D9" s="46" t="s">
        <v>25</v>
      </c>
      <c r="E9" s="47" t="s">
        <v>26</v>
      </c>
      <c r="F9" s="48"/>
      <c r="G9" s="49">
        <v>0</v>
      </c>
      <c r="H9" s="49">
        <v>102</v>
      </c>
      <c r="I9" s="49">
        <v>208</v>
      </c>
      <c r="J9" s="49">
        <v>152</v>
      </c>
      <c r="K9" s="49">
        <v>214</v>
      </c>
      <c r="L9" s="49">
        <v>158</v>
      </c>
      <c r="M9" s="49">
        <v>225</v>
      </c>
      <c r="N9" s="49">
        <v>230</v>
      </c>
      <c r="O9" s="49">
        <v>95</v>
      </c>
      <c r="P9" s="50">
        <f>SUM(G9:O9)</f>
        <v>1384</v>
      </c>
      <c r="Q9" s="51"/>
      <c r="R9" s="36"/>
    </row>
    <row r="10" ht="16" customHeight="1" spans="1:18">
      <c r="A10" s="52"/>
      <c r="B10" s="53"/>
      <c r="C10" s="54"/>
      <c r="D10" s="55" t="s">
        <v>27</v>
      </c>
      <c r="E10" s="56" t="s">
        <v>28</v>
      </c>
      <c r="F10" s="57"/>
      <c r="G10" s="49"/>
      <c r="H10" s="49"/>
      <c r="I10" s="49"/>
      <c r="J10" s="49"/>
      <c r="K10" s="49"/>
      <c r="L10" s="49"/>
      <c r="M10" s="49"/>
      <c r="N10" s="49"/>
      <c r="O10" s="49"/>
      <c r="P10" s="58">
        <f>SUM(G10:O10)</f>
        <v>0</v>
      </c>
      <c r="Q10" s="59"/>
      <c r="R10" s="36"/>
    </row>
    <row r="11" ht="16" customHeight="1" spans="1:18">
      <c r="A11" s="27" t="s">
        <v>19</v>
      </c>
      <c r="B11" s="28" t="s">
        <v>29</v>
      </c>
      <c r="C11" s="29">
        <v>1536693</v>
      </c>
      <c r="D11" s="30" t="s">
        <v>21</v>
      </c>
      <c r="E11" s="31" t="s">
        <v>22</v>
      </c>
      <c r="F11" s="29">
        <v>920</v>
      </c>
      <c r="G11" s="32" t="s">
        <v>23</v>
      </c>
      <c r="H11" s="33"/>
      <c r="I11" s="33"/>
      <c r="J11" s="33"/>
      <c r="K11" s="33"/>
      <c r="L11" s="33"/>
      <c r="M11" s="33"/>
      <c r="N11" s="33"/>
      <c r="O11" s="33"/>
      <c r="P11" s="34"/>
      <c r="Q11" s="35">
        <v>0.03</v>
      </c>
      <c r="R11" s="36"/>
    </row>
    <row r="12" ht="16" customHeight="1" spans="1:18">
      <c r="A12" s="37"/>
      <c r="B12" s="38" t="s">
        <v>30</v>
      </c>
      <c r="C12" s="39">
        <v>582</v>
      </c>
      <c r="D12" s="40" t="s">
        <v>24</v>
      </c>
      <c r="E12" s="41">
        <v>10</v>
      </c>
      <c r="F12" s="39"/>
      <c r="G12" s="42"/>
      <c r="H12" s="43"/>
      <c r="I12" s="43"/>
      <c r="J12" s="43"/>
      <c r="K12" s="43"/>
      <c r="L12" s="43"/>
      <c r="M12" s="43"/>
      <c r="N12" s="43"/>
      <c r="O12" s="43"/>
      <c r="P12" s="34">
        <f>F11*1.018</f>
        <v>936.56</v>
      </c>
      <c r="Q12" s="44"/>
      <c r="R12" s="36"/>
    </row>
    <row r="13" ht="16" customHeight="1" spans="1:18">
      <c r="A13" s="37"/>
      <c r="B13" s="38"/>
      <c r="C13" s="45"/>
      <c r="D13" s="46" t="s">
        <v>25</v>
      </c>
      <c r="E13" s="47" t="s">
        <v>26</v>
      </c>
      <c r="F13" s="48"/>
      <c r="G13" s="49">
        <v>46</v>
      </c>
      <c r="H13" s="49">
        <v>87</v>
      </c>
      <c r="I13" s="49">
        <v>133</v>
      </c>
      <c r="J13" s="49">
        <v>91</v>
      </c>
      <c r="K13" s="49">
        <v>138</v>
      </c>
      <c r="L13" s="49">
        <v>142</v>
      </c>
      <c r="M13" s="49">
        <v>167</v>
      </c>
      <c r="N13" s="49">
        <v>133</v>
      </c>
      <c r="O13" s="49">
        <v>0</v>
      </c>
      <c r="P13" s="50">
        <f>SUM(G13:O13)</f>
        <v>937</v>
      </c>
      <c r="Q13" s="51"/>
      <c r="R13" s="36"/>
    </row>
    <row r="14" ht="16" customHeight="1" spans="1:18">
      <c r="A14" s="52"/>
      <c r="B14" s="53"/>
      <c r="C14" s="54"/>
      <c r="D14" s="55" t="s">
        <v>27</v>
      </c>
      <c r="E14" s="56" t="s">
        <v>28</v>
      </c>
      <c r="F14" s="57"/>
      <c r="G14" s="49"/>
      <c r="H14" s="49"/>
      <c r="I14" s="49"/>
      <c r="J14" s="49"/>
      <c r="K14" s="49"/>
      <c r="L14" s="49"/>
      <c r="M14" s="49"/>
      <c r="N14" s="49"/>
      <c r="O14" s="49"/>
      <c r="P14" s="58">
        <f>SUM(G14:O14)</f>
        <v>0</v>
      </c>
      <c r="Q14" s="59"/>
      <c r="R14" s="36"/>
    </row>
    <row r="15" ht="16" customHeight="1" spans="1:18">
      <c r="A15" s="27" t="s">
        <v>19</v>
      </c>
      <c r="B15" s="28" t="s">
        <v>29</v>
      </c>
      <c r="C15" s="29">
        <v>1536700</v>
      </c>
      <c r="D15" s="30" t="s">
        <v>21</v>
      </c>
      <c r="E15" s="31" t="s">
        <v>22</v>
      </c>
      <c r="F15" s="29">
        <v>990</v>
      </c>
      <c r="G15" s="32" t="s">
        <v>23</v>
      </c>
      <c r="H15" s="33"/>
      <c r="I15" s="33"/>
      <c r="J15" s="33"/>
      <c r="K15" s="33"/>
      <c r="L15" s="33"/>
      <c r="M15" s="33"/>
      <c r="N15" s="33"/>
      <c r="O15" s="33"/>
      <c r="P15" s="34"/>
      <c r="Q15" s="35">
        <v>0.03</v>
      </c>
      <c r="R15" s="36"/>
    </row>
    <row r="16" ht="16" customHeight="1" spans="1:18">
      <c r="A16" s="37"/>
      <c r="B16" s="38" t="s">
        <v>31</v>
      </c>
      <c r="C16" s="39">
        <v>711</v>
      </c>
      <c r="D16" s="40" t="s">
        <v>24</v>
      </c>
      <c r="E16" s="41">
        <v>10</v>
      </c>
      <c r="F16" s="39"/>
      <c r="G16" s="42"/>
      <c r="H16" s="43"/>
      <c r="I16" s="43"/>
      <c r="J16" s="43"/>
      <c r="K16" s="43"/>
      <c r="L16" s="43"/>
      <c r="M16" s="43"/>
      <c r="N16" s="43"/>
      <c r="O16" s="43"/>
      <c r="P16" s="34">
        <f>F15*1.018</f>
        <v>1007.82</v>
      </c>
      <c r="Q16" s="44"/>
      <c r="R16" s="36"/>
    </row>
    <row r="17" ht="16" customHeight="1" spans="1:18">
      <c r="A17" s="37"/>
      <c r="B17" s="38"/>
      <c r="C17" s="45"/>
      <c r="D17" s="46" t="s">
        <v>25</v>
      </c>
      <c r="E17" s="47" t="s">
        <v>26</v>
      </c>
      <c r="F17" s="48"/>
      <c r="G17" s="49">
        <v>11</v>
      </c>
      <c r="H17" s="49">
        <v>76</v>
      </c>
      <c r="I17" s="49">
        <v>147</v>
      </c>
      <c r="J17" s="49">
        <v>97</v>
      </c>
      <c r="K17" s="49">
        <v>167</v>
      </c>
      <c r="L17" s="49">
        <v>102</v>
      </c>
      <c r="M17" s="49">
        <v>208</v>
      </c>
      <c r="N17" s="49">
        <v>174</v>
      </c>
      <c r="O17" s="49">
        <v>26</v>
      </c>
      <c r="P17" s="50">
        <f>SUM(G17:O17)</f>
        <v>1008</v>
      </c>
      <c r="Q17" s="51"/>
      <c r="R17" s="36"/>
    </row>
    <row r="18" ht="16" customHeight="1" spans="1:18">
      <c r="A18" s="52"/>
      <c r="B18" s="53"/>
      <c r="C18" s="54"/>
      <c r="D18" s="55" t="s">
        <v>27</v>
      </c>
      <c r="E18" s="56" t="s">
        <v>28</v>
      </c>
      <c r="F18" s="57"/>
      <c r="G18" s="49"/>
      <c r="H18" s="49"/>
      <c r="I18" s="49"/>
      <c r="J18" s="49"/>
      <c r="K18" s="49"/>
      <c r="L18" s="49"/>
      <c r="M18" s="49"/>
      <c r="N18" s="49"/>
      <c r="O18" s="49"/>
      <c r="P18" s="58">
        <f>SUM(G18:O18)</f>
        <v>0</v>
      </c>
      <c r="Q18" s="59"/>
      <c r="R18" s="36"/>
    </row>
    <row r="19" ht="15.95" customHeight="1" spans="1:18">
      <c r="A19" s="60" t="s">
        <v>32</v>
      </c>
      <c r="B19" s="60"/>
      <c r="C19" s="61"/>
      <c r="D19" s="62"/>
      <c r="E19" s="8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3"/>
      <c r="Q19" s="64"/>
    </row>
    <row r="20" ht="21" customHeight="1" spans="1:18">
      <c r="A20" s="60" t="s">
        <v>33</v>
      </c>
      <c r="B20" s="65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</row>
    <row r="21" ht="12" customHeight="1" spans="1:18">
      <c r="A21" s="60" t="s">
        <v>34</v>
      </c>
      <c r="B21" s="60"/>
      <c r="C21" s="67"/>
      <c r="D21" s="68" t="s">
        <v>35</v>
      </c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70"/>
    </row>
    <row r="22" ht="12" customHeight="1" spans="1:18">
      <c r="A22" s="60" t="s">
        <v>36</v>
      </c>
      <c r="B22" s="60"/>
      <c r="C22" s="67"/>
      <c r="D22" s="68" t="s">
        <v>37</v>
      </c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70"/>
    </row>
    <row r="23" ht="12" customHeight="1" spans="1:18">
      <c r="A23" s="60" t="s">
        <v>38</v>
      </c>
      <c r="B23" s="60"/>
      <c r="C23" s="67"/>
      <c r="D23" s="71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</row>
    <row r="24" ht="12" customHeight="1" spans="1:18">
      <c r="A24" s="60" t="s">
        <v>39</v>
      </c>
      <c r="B24" s="60"/>
      <c r="C24" s="67"/>
      <c r="D24" s="71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</row>
    <row r="25" ht="12" customHeight="1" spans="1:18">
      <c r="A25" s="60" t="s">
        <v>40</v>
      </c>
      <c r="B25" s="60"/>
      <c r="C25" s="67"/>
      <c r="D25" s="71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</row>
    <row r="26" ht="27.95" customHeight="1"/>
    <row r="27" ht="17.4" spans="1:18">
      <c r="F27" s="49"/>
      <c r="G27" s="49"/>
      <c r="H27" s="49"/>
      <c r="I27" s="49"/>
      <c r="J27" s="49"/>
      <c r="K27" s="49"/>
      <c r="L27" s="49"/>
      <c r="M27" s="49"/>
      <c r="N27" s="49"/>
    </row>
  </sheetData>
  <mergeCells count="27">
    <mergeCell ref="A1:Q1"/>
    <mergeCell ref="P2:Q2"/>
    <mergeCell ref="P3:Q3"/>
    <mergeCell ref="H4:I4"/>
    <mergeCell ref="J4:L4"/>
    <mergeCell ref="P4:Q4"/>
    <mergeCell ref="G5:O5"/>
    <mergeCell ref="B20:Q20"/>
    <mergeCell ref="D21:Q21"/>
    <mergeCell ref="D22:Q22"/>
    <mergeCell ref="D23:Q23"/>
    <mergeCell ref="D24:Q24"/>
    <mergeCell ref="D25:Q25"/>
    <mergeCell ref="A5:A6"/>
    <mergeCell ref="B5:B6"/>
    <mergeCell ref="C5:C6"/>
    <mergeCell ref="D5:D6"/>
    <mergeCell ref="E5:E6"/>
    <mergeCell ref="F5:F6"/>
    <mergeCell ref="P5:P6"/>
    <mergeCell ref="Q5:Q6"/>
    <mergeCell ref="Q8:Q10"/>
    <mergeCell ref="Q12:Q14"/>
    <mergeCell ref="Q16:Q18"/>
    <mergeCell ref="G7:O8"/>
    <mergeCell ref="G11:O12"/>
    <mergeCell ref="G15:O16"/>
  </mergeCells>
  <pageMargins left="0.160416666666667" right="0.160416666666667" top="0.2125" bottom="0.2125" header="0.511805555555556" footer="0.511805555555556"/>
  <pageSetup paperSize="9" scale="58" orientation="landscape"/>
  <headerFooter/>
  <rowBreaks count="1" manualBreakCount="1">
    <brk id="49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2017-08-19T01:56:00Z</dcterms:created>
  <cp:lastPrinted>2022-09-30T08:05:00Z</cp:lastPrinted>
  <dcterms:modified xsi:type="dcterms:W3CDTF">2025-12-18T06:48:33Z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02388242B7594E9FB764890ECC5826AD</vt:lpwstr>
  </property>
  <property fmtid="{D5CDD505-2E9C-101B-9397-08002B2CF9AE}" pid="4" name="CalculationRule">
    <vt:i4>0</vt:i4>
  </property>
</Properties>
</file>