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(2)'!$A$1:$Q$59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<sst xmlns="http://schemas.openxmlformats.org/spreadsheetml/2006/main" count="104" uniqueCount="52">
  <si>
    <t>申购合同</t>
  </si>
  <si>
    <t>供方：上海汭洐</t>
  </si>
  <si>
    <t>合同标号：</t>
  </si>
  <si>
    <t>WSJ20251220-1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</si>
  <si>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</si>
  <si>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</si>
  <si>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</si>
  <si>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</si>
  <si>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</si>
  <si>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2026-1-6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</si>
  <si>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</si>
  <si>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</si>
  <si>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</si>
  <si>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</si>
  <si>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</si>
  <si>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</si>
  <si>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</si>
  <si>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</si>
  <si>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</si>
  <si>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</si>
  <si>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1536287</t>
  </si>
  <si>
    <t>WIDE LEG</t>
  </si>
  <si>
    <t>配001绳仔</t>
  </si>
  <si>
    <t>靛蓝</t>
  </si>
  <si>
    <t>278</t>
  </si>
  <si>
    <t>纸质吊牌</t>
  </si>
  <si>
    <t>纸质腰卡</t>
  </si>
  <si>
    <t>HIGH RISE</t>
  </si>
  <si>
    <t>ANKLE LENGTH</t>
  </si>
  <si>
    <t>1546355</t>
  </si>
  <si>
    <t>格尔蓝</t>
  </si>
  <si>
    <t>334</t>
  </si>
  <si>
    <t>1550776</t>
  </si>
  <si>
    <t>沙丘</t>
  </si>
  <si>
    <t>777</t>
  </si>
  <si>
    <t>1550781</t>
  </si>
  <si>
    <t>咖啡</t>
  </si>
  <si>
    <t>1545511</t>
  </si>
  <si>
    <t>浆果</t>
  </si>
  <si>
    <t>509</t>
  </si>
  <si>
    <t>1539351</t>
  </si>
  <si>
    <t>350</t>
  </si>
  <si>
    <t>1551151</t>
  </si>
  <si>
    <t>157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</si>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</sst>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8" applyNumberFormat="0" applyAlignment="0" applyProtection="0">
      <alignment vertical="center"/>
    </xf>
    <xf numFmtId="0" fontId="18" fillId="7" borderId="29" applyNumberFormat="0" applyAlignment="0" applyProtection="0">
      <alignment vertical="center"/>
    </xf>
    <xf numFmtId="0" fontId="19" fillId="7" borderId="28" applyNumberFormat="0" applyAlignment="0" applyProtection="0">
      <alignment vertical="center"/>
    </xf>
    <xf numFmtId="0" fontId="20" fillId="8" borderId="30" applyNumberFormat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49" fontId="4" fillId="3" borderId="13" xfId="50" applyNumberFormat="1" applyFont="1" applyFill="1" applyBorder="1" applyAlignment="1">
      <alignment vertical="center" wrapText="1" shrinkToFit="1"/>
    </xf>
    <xf numFmtId="0" fontId="5" fillId="3" borderId="14" xfId="49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7" fillId="3" borderId="12" xfId="0" applyNumberFormat="1" applyFont="1" applyFill="1" applyBorder="1" applyAlignment="1">
      <alignment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9" fontId="2" fillId="3" borderId="12" xfId="0" applyNumberFormat="1" applyFont="1" applyFill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3" borderId="1" xfId="50" applyNumberFormat="1" applyFont="1" applyFill="1" applyBorder="1" applyAlignment="1">
      <alignment vertical="center" wrapText="1" shrinkToFit="1"/>
    </xf>
    <xf numFmtId="0" fontId="5" fillId="3" borderId="16" xfId="49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9" fontId="8" fillId="2" borderId="6" xfId="0" applyNumberFormat="1" applyFont="1" applyFill="1" applyBorder="1" applyAlignment="1">
      <alignment horizontal="center" vertical="center"/>
    </xf>
    <xf numFmtId="0" fontId="5" fillId="3" borderId="16" xfId="5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8" fillId="2" borderId="9" xfId="0" applyNumberFormat="1" applyFont="1" applyFill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6" xfId="0" applyFont="1" applyFill="1" applyBorder="1">
      <alignment vertical="center"/>
    </xf>
    <xf numFmtId="49" fontId="4" fillId="3" borderId="9" xfId="50" applyNumberFormat="1" applyFont="1" applyFill="1" applyBorder="1" applyAlignment="1">
      <alignment vertical="center" wrapText="1" shrinkToFit="1"/>
    </xf>
    <xf numFmtId="0" fontId="5" fillId="3" borderId="18" xfId="51" applyFont="1" applyFill="1" applyBorder="1" applyAlignment="1">
      <alignment vertical="center"/>
    </xf>
    <xf numFmtId="0" fontId="2" fillId="4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0" fontId="3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49" fontId="4" fillId="3" borderId="21" xfId="50" applyNumberFormat="1" applyFont="1" applyFill="1" applyBorder="1" applyAlignment="1">
      <alignment vertical="center" wrapText="1" shrinkToFit="1"/>
    </xf>
    <xf numFmtId="0" fontId="5" fillId="3" borderId="22" xfId="51" applyFont="1" applyFill="1" applyBorder="1" applyAlignment="1">
      <alignment vertical="center"/>
    </xf>
    <xf numFmtId="0" fontId="2" fillId="4" borderId="20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9" fontId="8" fillId="2" borderId="21" xfId="0" applyNumberFormat="1" applyFont="1" applyFill="1" applyBorder="1" applyAlignment="1">
      <alignment horizontal="center" vertical="center"/>
    </xf>
    <xf numFmtId="0" fontId="3" fillId="3" borderId="23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5" fillId="3" borderId="23" xfId="51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2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2" fillId="3" borderId="2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1120140</xdr:colOff>
      <xdr:row>37</xdr:row>
      <xdr:rowOff>109855</xdr:rowOff>
    </xdr:from>
    <xdr:to>
      <xdr:col>15</xdr:col>
      <xdr:colOff>1460500</xdr:colOff>
      <xdr:row>64</xdr:row>
      <xdr:rowOff>18415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26610" y="9113520"/>
          <a:ext cx="7390130" cy="4970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tabSelected="1" view="pageBreakPreview" zoomScale="70" zoomScaleNormal="100" topLeftCell="A16" workbookViewId="0">
      <selection activeCell="P5" sqref="P5:P37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25.8703703703704" customWidth="1"/>
    <col min="17" max="17" width="25.5462962962963" style="1" customWidth="1"/>
  </cols>
  <sheetData>
    <row r="1" ht="30.9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8.95" customHeight="1" spans="1:17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</row>
    <row r="3" ht="18.95" customHeight="1" spans="1:17">
      <c r="A3" s="7" t="s">
        <v>4</v>
      </c>
      <c r="B3" s="7"/>
      <c r="C3" s="7"/>
      <c r="D3" s="7"/>
      <c r="E3" s="7"/>
      <c r="F3" s="8"/>
      <c r="G3" s="8"/>
      <c r="H3" s="7" t="s">
        <v>5</v>
      </c>
      <c r="I3" s="8" t="s">
        <v>6</v>
      </c>
      <c r="J3" s="8"/>
      <c r="K3" s="8"/>
      <c r="L3" s="8"/>
      <c r="M3" s="8"/>
      <c r="N3" s="8"/>
      <c r="O3" s="8"/>
      <c r="P3" s="9"/>
      <c r="Q3" s="10"/>
    </row>
    <row r="4" ht="18.95" customHeight="1" spans="1:17">
      <c r="A4" s="11" t="s">
        <v>7</v>
      </c>
      <c r="B4" s="7"/>
      <c r="C4" s="7"/>
      <c r="D4" s="7"/>
      <c r="E4" s="7"/>
      <c r="F4" s="12"/>
      <c r="G4" s="13"/>
      <c r="H4" s="14" t="s">
        <v>8</v>
      </c>
      <c r="I4" s="15"/>
      <c r="J4" s="16">
        <v>46011</v>
      </c>
      <c r="K4" s="16"/>
      <c r="L4" s="16"/>
      <c r="M4" s="17"/>
      <c r="N4" s="17"/>
      <c r="O4" s="17"/>
      <c r="P4" s="10" t="s">
        <v>9</v>
      </c>
      <c r="Q4" s="10"/>
    </row>
    <row r="5" ht="18.95" customHeight="1" spans="1:17">
      <c r="A5" s="18" t="s">
        <v>10</v>
      </c>
      <c r="B5" s="19" t="s">
        <v>11</v>
      </c>
      <c r="C5" s="19" t="s">
        <v>12</v>
      </c>
      <c r="D5" s="19" t="s">
        <v>13</v>
      </c>
      <c r="E5" s="14" t="s">
        <v>14</v>
      </c>
      <c r="F5" s="20" t="s">
        <v>15</v>
      </c>
      <c r="G5" s="21" t="s">
        <v>16</v>
      </c>
      <c r="H5" s="22"/>
      <c r="I5" s="22"/>
      <c r="J5" s="21"/>
      <c r="K5" s="21"/>
      <c r="L5" s="21"/>
      <c r="M5" s="21"/>
      <c r="N5" s="21"/>
      <c r="O5" s="21"/>
      <c r="P5" s="23" t="s">
        <v>17</v>
      </c>
      <c r="Q5" s="21" t="s">
        <v>18</v>
      </c>
    </row>
    <row r="6" ht="15" customHeight="1" spans="1:17">
      <c r="A6" s="24"/>
      <c r="B6" s="25"/>
      <c r="C6" s="25"/>
      <c r="D6" s="25"/>
      <c r="E6" s="26"/>
      <c r="F6" s="20"/>
      <c r="G6" s="25">
        <v>4</v>
      </c>
      <c r="H6" s="25">
        <v>6</v>
      </c>
      <c r="I6" s="25">
        <v>8</v>
      </c>
      <c r="J6" s="25">
        <v>9</v>
      </c>
      <c r="K6" s="25">
        <v>10</v>
      </c>
      <c r="L6" s="25">
        <v>11</v>
      </c>
      <c r="M6" s="25">
        <v>12</v>
      </c>
      <c r="N6" s="25">
        <v>14</v>
      </c>
      <c r="O6" s="25">
        <v>16</v>
      </c>
      <c r="P6" s="23"/>
      <c r="Q6" s="19"/>
    </row>
    <row r="7" customFormat="1" ht="21.75" customHeight="1" spans="1:17">
      <c r="A7" s="27" t="s">
        <v>19</v>
      </c>
      <c r="B7" s="28">
        <v>173839</v>
      </c>
      <c r="C7" s="29" t="s">
        <v>20</v>
      </c>
      <c r="D7" s="30"/>
      <c r="E7" s="31" t="s">
        <v>21</v>
      </c>
      <c r="F7" s="32">
        <v>1460</v>
      </c>
      <c r="G7" s="33"/>
      <c r="H7" s="34" t="s">
        <v>22</v>
      </c>
      <c r="I7" s="34"/>
      <c r="J7" s="34"/>
      <c r="K7" s="34"/>
      <c r="L7" s="34"/>
      <c r="M7" s="34"/>
      <c r="N7" s="34"/>
      <c r="O7" s="34"/>
      <c r="P7" s="35"/>
      <c r="Q7" s="36">
        <v>0.023</v>
      </c>
    </row>
    <row r="8" customFormat="1" ht="21.75" customHeight="1" spans="1:17">
      <c r="A8" s="37"/>
      <c r="B8" s="38" t="s">
        <v>23</v>
      </c>
      <c r="C8" s="39" t="s">
        <v>24</v>
      </c>
      <c r="D8" s="40" t="s">
        <v>25</v>
      </c>
      <c r="E8" s="41">
        <v>10</v>
      </c>
      <c r="F8" s="42"/>
      <c r="G8" s="43"/>
      <c r="H8" s="44"/>
      <c r="I8" s="44"/>
      <c r="J8" s="44"/>
      <c r="K8" s="44"/>
      <c r="L8" s="44"/>
      <c r="M8" s="44"/>
      <c r="N8" s="44"/>
      <c r="O8" s="44"/>
      <c r="P8" s="35">
        <f>F7*1.017</f>
        <v>1484.82</v>
      </c>
      <c r="Q8" s="45"/>
    </row>
    <row r="9" customFormat="1" ht="17.25" customHeight="1" spans="1:17">
      <c r="A9" s="37"/>
      <c r="B9" s="38"/>
      <c r="C9" s="39"/>
      <c r="D9" s="46" t="s">
        <v>26</v>
      </c>
      <c r="E9" s="47" t="s">
        <v>27</v>
      </c>
      <c r="F9" s="42"/>
      <c r="G9" s="48">
        <v>0</v>
      </c>
      <c r="H9" s="48">
        <v>130</v>
      </c>
      <c r="I9" s="48">
        <v>202</v>
      </c>
      <c r="J9" s="48">
        <v>138</v>
      </c>
      <c r="K9" s="48">
        <v>214</v>
      </c>
      <c r="L9" s="48">
        <v>160</v>
      </c>
      <c r="M9" s="48">
        <v>285</v>
      </c>
      <c r="N9" s="48">
        <v>235</v>
      </c>
      <c r="O9" s="48">
        <v>121</v>
      </c>
      <c r="P9" s="49">
        <f>SUM(G9:O9)</f>
        <v>1485</v>
      </c>
      <c r="Q9" s="50"/>
    </row>
    <row r="10" customFormat="1" ht="16" customHeight="1" spans="1:17">
      <c r="A10" s="51"/>
      <c r="B10" s="52"/>
      <c r="C10" s="53"/>
      <c r="D10" s="54"/>
      <c r="E10" s="55" t="s">
        <v>28</v>
      </c>
      <c r="F10" s="56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50"/>
    </row>
    <row r="11" customFormat="1" ht="21.75" customHeight="1" spans="1:17">
      <c r="A11" s="27" t="s">
        <v>19</v>
      </c>
      <c r="B11" s="28">
        <v>173839</v>
      </c>
      <c r="C11" s="29" t="s">
        <v>29</v>
      </c>
      <c r="D11" s="30"/>
      <c r="E11" s="31" t="s">
        <v>21</v>
      </c>
      <c r="F11" s="32">
        <v>2310</v>
      </c>
      <c r="G11" s="33"/>
      <c r="H11" s="34" t="s">
        <v>22</v>
      </c>
      <c r="I11" s="34"/>
      <c r="J11" s="34"/>
      <c r="K11" s="34"/>
      <c r="L11" s="34"/>
      <c r="M11" s="34"/>
      <c r="N11" s="34"/>
      <c r="O11" s="34"/>
      <c r="P11" s="35"/>
      <c r="Q11" s="36">
        <v>0.023</v>
      </c>
    </row>
    <row r="12" customFormat="1" ht="21.75" customHeight="1" spans="1:17">
      <c r="A12" s="37"/>
      <c r="B12" s="38" t="s">
        <v>30</v>
      </c>
      <c r="C12" s="39" t="s">
        <v>31</v>
      </c>
      <c r="D12" s="40" t="s">
        <v>25</v>
      </c>
      <c r="E12" s="41">
        <v>10</v>
      </c>
      <c r="F12" s="42"/>
      <c r="G12" s="43"/>
      <c r="H12" s="44"/>
      <c r="I12" s="44"/>
      <c r="J12" s="44"/>
      <c r="K12" s="44"/>
      <c r="L12" s="44"/>
      <c r="M12" s="44"/>
      <c r="N12" s="44"/>
      <c r="O12" s="44"/>
      <c r="P12" s="35">
        <f>F11*1.017</f>
        <v>2349.27</v>
      </c>
      <c r="Q12" s="45"/>
    </row>
    <row r="13" customFormat="1" ht="17.25" customHeight="1" spans="1:17">
      <c r="A13" s="37"/>
      <c r="B13" s="38"/>
      <c r="C13" s="39"/>
      <c r="D13" s="46" t="s">
        <v>26</v>
      </c>
      <c r="E13" s="47" t="s">
        <v>27</v>
      </c>
      <c r="F13" s="42"/>
      <c r="G13" s="48">
        <v>0</v>
      </c>
      <c r="H13" s="48">
        <v>240</v>
      </c>
      <c r="I13" s="48">
        <v>366</v>
      </c>
      <c r="J13" s="48">
        <v>218</v>
      </c>
      <c r="K13" s="48">
        <v>375</v>
      </c>
      <c r="L13" s="48">
        <v>250</v>
      </c>
      <c r="M13" s="48">
        <v>442</v>
      </c>
      <c r="N13" s="48">
        <v>280</v>
      </c>
      <c r="O13" s="48">
        <v>178</v>
      </c>
      <c r="P13" s="49">
        <f>SUM(G13:O13)</f>
        <v>2349</v>
      </c>
      <c r="Q13" s="50"/>
    </row>
    <row r="14" customFormat="1" ht="16" customHeight="1" spans="1:17">
      <c r="A14" s="59"/>
      <c r="B14" s="60"/>
      <c r="C14" s="61"/>
      <c r="D14" s="62"/>
      <c r="E14" s="63" t="s">
        <v>28</v>
      </c>
      <c r="F14" s="64"/>
      <c r="G14" s="65"/>
      <c r="H14" s="65"/>
      <c r="I14" s="65"/>
      <c r="J14" s="65"/>
      <c r="K14" s="65"/>
      <c r="L14" s="65"/>
      <c r="M14" s="65"/>
      <c r="N14" s="65"/>
      <c r="O14" s="65"/>
      <c r="P14" s="66"/>
      <c r="Q14" s="67"/>
    </row>
    <row r="15" customFormat="1" ht="21.75" customHeight="1" spans="1:17">
      <c r="A15" s="27" t="s">
        <v>19</v>
      </c>
      <c r="B15" s="28">
        <v>173839</v>
      </c>
      <c r="C15" s="29" t="s">
        <v>32</v>
      </c>
      <c r="D15" s="30"/>
      <c r="E15" s="31" t="s">
        <v>21</v>
      </c>
      <c r="F15" s="32">
        <v>3220</v>
      </c>
      <c r="G15" s="33"/>
      <c r="H15" s="34" t="s">
        <v>22</v>
      </c>
      <c r="I15" s="34"/>
      <c r="J15" s="34"/>
      <c r="K15" s="34"/>
      <c r="L15" s="34"/>
      <c r="M15" s="34"/>
      <c r="N15" s="34"/>
      <c r="O15" s="34"/>
      <c r="P15" s="35"/>
      <c r="Q15" s="36">
        <v>0.023</v>
      </c>
    </row>
    <row r="16" customFormat="1" ht="21.75" customHeight="1" spans="1:17">
      <c r="A16" s="37"/>
      <c r="B16" s="38" t="s">
        <v>33</v>
      </c>
      <c r="C16" s="39" t="s">
        <v>34</v>
      </c>
      <c r="D16" s="40" t="s">
        <v>25</v>
      </c>
      <c r="E16" s="41">
        <v>10</v>
      </c>
      <c r="F16" s="42"/>
      <c r="G16" s="43"/>
      <c r="H16" s="44"/>
      <c r="I16" s="44"/>
      <c r="J16" s="44"/>
      <c r="K16" s="44"/>
      <c r="L16" s="44"/>
      <c r="M16" s="44"/>
      <c r="N16" s="44"/>
      <c r="O16" s="44"/>
      <c r="P16" s="35">
        <f>F15*1.017</f>
        <v>3274.74</v>
      </c>
      <c r="Q16" s="45"/>
    </row>
    <row r="17" customFormat="1" ht="17.25" customHeight="1" spans="1:17">
      <c r="A17" s="37"/>
      <c r="B17" s="38"/>
      <c r="C17" s="39"/>
      <c r="D17" s="46" t="s">
        <v>26</v>
      </c>
      <c r="E17" s="47" t="s">
        <v>27</v>
      </c>
      <c r="F17" s="42"/>
      <c r="G17" s="48">
        <v>0</v>
      </c>
      <c r="H17" s="48">
        <v>362</v>
      </c>
      <c r="I17" s="48">
        <v>565</v>
      </c>
      <c r="J17" s="48">
        <v>259</v>
      </c>
      <c r="K17" s="48">
        <v>523</v>
      </c>
      <c r="L17" s="48">
        <v>340</v>
      </c>
      <c r="M17" s="48">
        <v>620</v>
      </c>
      <c r="N17" s="48">
        <v>372</v>
      </c>
      <c r="O17" s="48">
        <v>235</v>
      </c>
      <c r="P17" s="49">
        <f>SUM(G17:O17)</f>
        <v>3276</v>
      </c>
      <c r="Q17" s="50"/>
    </row>
    <row r="18" customFormat="1" ht="16" customHeight="1" spans="1:17">
      <c r="A18" s="59"/>
      <c r="B18" s="60"/>
      <c r="C18" s="61"/>
      <c r="D18" s="62"/>
      <c r="E18" s="63" t="s">
        <v>28</v>
      </c>
      <c r="F18" s="64"/>
      <c r="G18" s="65"/>
      <c r="H18" s="65"/>
      <c r="I18" s="65"/>
      <c r="J18" s="65"/>
      <c r="K18" s="65"/>
      <c r="L18" s="65"/>
      <c r="M18" s="65"/>
      <c r="N18" s="65"/>
      <c r="O18" s="65"/>
      <c r="P18" s="66"/>
      <c r="Q18" s="67"/>
    </row>
    <row r="19" customFormat="1" ht="21.75" customHeight="1" spans="1:17">
      <c r="A19" s="27" t="s">
        <v>19</v>
      </c>
      <c r="B19" s="28">
        <v>173839</v>
      </c>
      <c r="C19" s="29" t="s">
        <v>35</v>
      </c>
      <c r="D19" s="30"/>
      <c r="E19" s="31" t="s">
        <v>21</v>
      </c>
      <c r="F19" s="32">
        <v>300</v>
      </c>
      <c r="G19" s="33"/>
      <c r="H19" s="34" t="s">
        <v>22</v>
      </c>
      <c r="I19" s="34"/>
      <c r="J19" s="34"/>
      <c r="K19" s="34"/>
      <c r="L19" s="34"/>
      <c r="M19" s="34"/>
      <c r="N19" s="34"/>
      <c r="O19" s="34"/>
      <c r="P19" s="35"/>
      <c r="Q19" s="36">
        <v>0.023</v>
      </c>
    </row>
    <row r="20" customFormat="1" ht="21.75" customHeight="1" spans="1:17">
      <c r="A20" s="37"/>
      <c r="B20" s="38" t="s">
        <v>36</v>
      </c>
      <c r="C20" s="39"/>
      <c r="D20" s="40" t="s">
        <v>25</v>
      </c>
      <c r="E20" s="41">
        <v>10</v>
      </c>
      <c r="F20" s="42"/>
      <c r="G20" s="43"/>
      <c r="H20" s="44"/>
      <c r="I20" s="44"/>
      <c r="J20" s="44"/>
      <c r="K20" s="44"/>
      <c r="L20" s="44"/>
      <c r="M20" s="44"/>
      <c r="N20" s="44"/>
      <c r="O20" s="44"/>
      <c r="P20" s="35">
        <f>F19*1.017</f>
        <v>305.1</v>
      </c>
      <c r="Q20" s="45"/>
    </row>
    <row r="21" customFormat="1" ht="17.25" customHeight="1" spans="1:17">
      <c r="A21" s="37"/>
      <c r="B21" s="38"/>
      <c r="C21" s="39"/>
      <c r="D21" s="46" t="s">
        <v>26</v>
      </c>
      <c r="E21" s="47" t="s">
        <v>27</v>
      </c>
      <c r="F21" s="42"/>
      <c r="G21" s="48">
        <v>0</v>
      </c>
      <c r="H21" s="48">
        <v>31</v>
      </c>
      <c r="I21" s="48">
        <v>46</v>
      </c>
      <c r="J21" s="48">
        <v>46</v>
      </c>
      <c r="K21" s="48">
        <v>51</v>
      </c>
      <c r="L21" s="48">
        <v>36</v>
      </c>
      <c r="M21" s="48">
        <v>56</v>
      </c>
      <c r="N21" s="48">
        <v>31</v>
      </c>
      <c r="O21" s="48">
        <v>11</v>
      </c>
      <c r="P21" s="49">
        <f>SUM(G21:O21)</f>
        <v>308</v>
      </c>
      <c r="Q21" s="50"/>
    </row>
    <row r="22" customFormat="1" ht="16" customHeight="1" spans="1:17">
      <c r="A22" s="59"/>
      <c r="B22" s="60"/>
      <c r="C22" s="61"/>
      <c r="D22" s="62"/>
      <c r="E22" s="63" t="s">
        <v>28</v>
      </c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6"/>
      <c r="Q22" s="67"/>
    </row>
    <row r="23" customFormat="1" ht="21.75" customHeight="1" spans="1:17">
      <c r="A23" s="27" t="s">
        <v>19</v>
      </c>
      <c r="B23" s="28">
        <v>173839</v>
      </c>
      <c r="C23" s="29" t="s">
        <v>37</v>
      </c>
      <c r="D23" s="30"/>
      <c r="E23" s="31" t="s">
        <v>21</v>
      </c>
      <c r="F23" s="32">
        <v>3280</v>
      </c>
      <c r="G23" s="33"/>
      <c r="H23" s="34" t="s">
        <v>22</v>
      </c>
      <c r="I23" s="34"/>
      <c r="J23" s="34"/>
      <c r="K23" s="34"/>
      <c r="L23" s="34"/>
      <c r="M23" s="34"/>
      <c r="N23" s="34"/>
      <c r="O23" s="34"/>
      <c r="P23" s="35"/>
      <c r="Q23" s="36">
        <v>0.023</v>
      </c>
    </row>
    <row r="24" customFormat="1" ht="21.75" customHeight="1" spans="1:17">
      <c r="A24" s="37"/>
      <c r="B24" s="38" t="s">
        <v>38</v>
      </c>
      <c r="C24" s="39" t="s">
        <v>39</v>
      </c>
      <c r="D24" s="40" t="s">
        <v>25</v>
      </c>
      <c r="E24" s="41">
        <v>10</v>
      </c>
      <c r="F24" s="42"/>
      <c r="G24" s="43"/>
      <c r="H24" s="44"/>
      <c r="I24" s="44"/>
      <c r="J24" s="44"/>
      <c r="K24" s="44"/>
      <c r="L24" s="44"/>
      <c r="M24" s="44"/>
      <c r="N24" s="44"/>
      <c r="O24" s="44"/>
      <c r="P24" s="35">
        <f>F23*1.017</f>
        <v>3335.76</v>
      </c>
      <c r="Q24" s="45"/>
    </row>
    <row r="25" customFormat="1" ht="17.25" customHeight="1" spans="1:17">
      <c r="A25" s="37"/>
      <c r="B25" s="38"/>
      <c r="C25" s="39"/>
      <c r="D25" s="46" t="s">
        <v>26</v>
      </c>
      <c r="E25" s="47" t="s">
        <v>27</v>
      </c>
      <c r="F25" s="42"/>
      <c r="G25" s="48">
        <v>0</v>
      </c>
      <c r="H25" s="48">
        <v>368</v>
      </c>
      <c r="I25" s="48">
        <v>497</v>
      </c>
      <c r="J25" s="48">
        <v>295</v>
      </c>
      <c r="K25" s="48">
        <v>524</v>
      </c>
      <c r="L25" s="48">
        <v>364</v>
      </c>
      <c r="M25" s="48">
        <v>620</v>
      </c>
      <c r="N25" s="48">
        <v>438</v>
      </c>
      <c r="O25" s="48">
        <v>230</v>
      </c>
      <c r="P25" s="49">
        <f>SUM(G25:O25)</f>
        <v>3336</v>
      </c>
      <c r="Q25" s="50"/>
    </row>
    <row r="26" customFormat="1" ht="16" customHeight="1" spans="1:17">
      <c r="A26" s="59"/>
      <c r="B26" s="60"/>
      <c r="C26" s="61"/>
      <c r="D26" s="62"/>
      <c r="E26" s="63" t="s">
        <v>28</v>
      </c>
      <c r="F26" s="64"/>
      <c r="G26" s="65"/>
      <c r="H26" s="65"/>
      <c r="I26" s="65"/>
      <c r="J26" s="65"/>
      <c r="K26" s="65"/>
      <c r="L26" s="65"/>
      <c r="M26" s="65"/>
      <c r="N26" s="65"/>
      <c r="O26" s="65"/>
      <c r="P26" s="66"/>
      <c r="Q26" s="67"/>
    </row>
    <row r="27" customFormat="1" ht="21.75" customHeight="1" spans="1:17">
      <c r="A27" s="27" t="s">
        <v>19</v>
      </c>
      <c r="B27" s="28">
        <v>173840</v>
      </c>
      <c r="C27" s="29" t="s">
        <v>40</v>
      </c>
      <c r="D27" s="30"/>
      <c r="E27" s="31" t="s">
        <v>21</v>
      </c>
      <c r="F27" s="32">
        <v>2850</v>
      </c>
      <c r="G27" s="33"/>
      <c r="H27" s="34" t="s">
        <v>22</v>
      </c>
      <c r="I27" s="34"/>
      <c r="J27" s="34"/>
      <c r="K27" s="34"/>
      <c r="L27" s="34"/>
      <c r="M27" s="34"/>
      <c r="N27" s="34"/>
      <c r="O27" s="34"/>
      <c r="P27" s="35"/>
      <c r="Q27" s="36">
        <v>0.023</v>
      </c>
    </row>
    <row r="28" customFormat="1" ht="21.75" customHeight="1" spans="1:17">
      <c r="A28" s="37"/>
      <c r="B28" s="38"/>
      <c r="C28" s="39" t="s">
        <v>41</v>
      </c>
      <c r="D28" s="40" t="s">
        <v>25</v>
      </c>
      <c r="E28" s="41">
        <v>10</v>
      </c>
      <c r="F28" s="42"/>
      <c r="G28" s="43"/>
      <c r="H28" s="44"/>
      <c r="I28" s="44"/>
      <c r="J28" s="44"/>
      <c r="K28" s="44"/>
      <c r="L28" s="44"/>
      <c r="M28" s="44"/>
      <c r="N28" s="44"/>
      <c r="O28" s="44"/>
      <c r="P28" s="35">
        <f>F27*1.017</f>
        <v>2898.45</v>
      </c>
      <c r="Q28" s="45"/>
    </row>
    <row r="29" customFormat="1" ht="17.25" customHeight="1" spans="1:17">
      <c r="A29" s="37"/>
      <c r="B29" s="38"/>
      <c r="C29" s="39"/>
      <c r="D29" s="46" t="s">
        <v>26</v>
      </c>
      <c r="E29" s="47" t="s">
        <v>27</v>
      </c>
      <c r="F29" s="42"/>
      <c r="G29" s="48">
        <v>0</v>
      </c>
      <c r="H29" s="48">
        <v>283</v>
      </c>
      <c r="I29" s="48">
        <v>513</v>
      </c>
      <c r="J29" s="48">
        <v>260</v>
      </c>
      <c r="K29" s="48">
        <v>309</v>
      </c>
      <c r="L29" s="48">
        <v>255</v>
      </c>
      <c r="M29" s="48">
        <v>656</v>
      </c>
      <c r="N29" s="48">
        <v>464</v>
      </c>
      <c r="O29" s="48">
        <v>258</v>
      </c>
      <c r="P29" s="49">
        <f>SUM(G29:O29)</f>
        <v>2998</v>
      </c>
      <c r="Q29" s="50"/>
    </row>
    <row r="30" customFormat="1" ht="16" customHeight="1" spans="1:17">
      <c r="A30" s="59"/>
      <c r="B30" s="60"/>
      <c r="C30" s="61"/>
      <c r="D30" s="62"/>
      <c r="E30" s="63" t="s">
        <v>28</v>
      </c>
      <c r="F30" s="64"/>
      <c r="G30" s="65"/>
      <c r="H30" s="65"/>
      <c r="I30" s="65"/>
      <c r="J30" s="65"/>
      <c r="K30" s="65"/>
      <c r="L30" s="65"/>
      <c r="M30" s="65"/>
      <c r="N30" s="65"/>
      <c r="O30" s="65"/>
      <c r="P30" s="66"/>
      <c r="Q30" s="67"/>
    </row>
    <row r="31" customFormat="1" ht="16" customHeight="1" spans="1:17">
      <c r="A31" s="68"/>
      <c r="B31" s="69"/>
      <c r="C31" s="53"/>
      <c r="D31" s="70"/>
      <c r="E31" s="71"/>
      <c r="F31" s="72"/>
      <c r="G31" s="73"/>
      <c r="H31" s="73"/>
      <c r="I31" s="73"/>
      <c r="J31" s="73"/>
      <c r="K31" s="73"/>
      <c r="L31" s="73"/>
      <c r="M31" s="73"/>
      <c r="N31" s="73"/>
      <c r="O31" s="73"/>
      <c r="P31" s="74"/>
      <c r="Q31" s="50"/>
    </row>
    <row r="32" customFormat="1" ht="18.95" customHeight="1" spans="1:17">
      <c r="A32" s="18" t="s">
        <v>10</v>
      </c>
      <c r="B32" s="19" t="s">
        <v>11</v>
      </c>
      <c r="C32" s="19" t="s">
        <v>12</v>
      </c>
      <c r="D32" s="19" t="s">
        <v>13</v>
      </c>
      <c r="E32" s="14" t="s">
        <v>14</v>
      </c>
      <c r="F32" s="20" t="s">
        <v>15</v>
      </c>
      <c r="G32" s="21" t="s">
        <v>16</v>
      </c>
      <c r="H32" s="22"/>
      <c r="I32" s="22"/>
      <c r="J32" s="21"/>
      <c r="K32" s="21"/>
      <c r="L32" s="21"/>
      <c r="M32" s="21"/>
      <c r="N32" s="21"/>
      <c r="O32" s="21"/>
      <c r="P32" s="23" t="s">
        <v>17</v>
      </c>
      <c r="Q32" s="21" t="s">
        <v>18</v>
      </c>
    </row>
    <row r="33" customFormat="1" ht="15" customHeight="1" spans="1:17">
      <c r="A33" s="24"/>
      <c r="B33" s="25"/>
      <c r="C33" s="25"/>
      <c r="D33" s="25"/>
      <c r="E33" s="26"/>
      <c r="F33" s="20"/>
      <c r="G33" s="25"/>
      <c r="H33" s="25">
        <v>18</v>
      </c>
      <c r="I33" s="25">
        <v>20</v>
      </c>
      <c r="J33" s="25">
        <v>22</v>
      </c>
      <c r="K33" s="25">
        <v>24</v>
      </c>
      <c r="L33" s="25"/>
      <c r="M33" s="25"/>
      <c r="N33" s="25"/>
      <c r="O33" s="25"/>
      <c r="P33" s="23"/>
      <c r="Q33" s="19"/>
    </row>
    <row r="34" customFormat="1" ht="21.75" customHeight="1" spans="1:17">
      <c r="A34" s="27" t="s">
        <v>19</v>
      </c>
      <c r="B34" s="28">
        <v>140323</v>
      </c>
      <c r="C34" s="29" t="s">
        <v>42</v>
      </c>
      <c r="D34" s="30"/>
      <c r="E34" s="31" t="s">
        <v>21</v>
      </c>
      <c r="F34" s="32">
        <v>300</v>
      </c>
      <c r="G34" s="33"/>
      <c r="H34" s="34" t="s">
        <v>22</v>
      </c>
      <c r="I34" s="34"/>
      <c r="J34" s="34"/>
      <c r="K34" s="34"/>
      <c r="L34" s="34"/>
      <c r="M34" s="34"/>
      <c r="N34" s="34"/>
      <c r="O34" s="34"/>
      <c r="P34" s="35"/>
      <c r="Q34" s="36">
        <v>0.023</v>
      </c>
    </row>
    <row r="35" customFormat="1" ht="21.75" customHeight="1" spans="1:17">
      <c r="A35" s="37"/>
      <c r="B35" s="38" t="s">
        <v>38</v>
      </c>
      <c r="C35" s="39" t="s">
        <v>43</v>
      </c>
      <c r="D35" s="40" t="s">
        <v>25</v>
      </c>
      <c r="E35" s="41">
        <v>10</v>
      </c>
      <c r="F35" s="42"/>
      <c r="G35" s="43"/>
      <c r="H35" s="44"/>
      <c r="I35" s="44"/>
      <c r="J35" s="44"/>
      <c r="K35" s="44"/>
      <c r="L35" s="44"/>
      <c r="M35" s="44"/>
      <c r="N35" s="44"/>
      <c r="O35" s="44"/>
      <c r="P35" s="35">
        <f>F34*1.017</f>
        <v>305.1</v>
      </c>
      <c r="Q35" s="45"/>
    </row>
    <row r="36" customFormat="1" ht="17.25" customHeight="1" spans="1:17">
      <c r="A36" s="37"/>
      <c r="B36" s="38"/>
      <c r="C36" s="39"/>
      <c r="D36" s="46" t="s">
        <v>26</v>
      </c>
      <c r="E36" s="47" t="s">
        <v>27</v>
      </c>
      <c r="F36" s="42"/>
      <c r="G36" s="48"/>
      <c r="H36" s="48">
        <v>153</v>
      </c>
      <c r="I36" s="48">
        <v>85</v>
      </c>
      <c r="J36" s="48">
        <v>43</v>
      </c>
      <c r="K36" s="48">
        <v>25</v>
      </c>
      <c r="L36" s="48"/>
      <c r="M36" s="48"/>
      <c r="N36" s="48"/>
      <c r="O36" s="48"/>
      <c r="P36" s="49">
        <f>SUM(G36:O36)</f>
        <v>306</v>
      </c>
      <c r="Q36" s="50"/>
    </row>
    <row r="37" customFormat="1" ht="16" customHeight="1" spans="1:17">
      <c r="A37" s="59"/>
      <c r="B37" s="60"/>
      <c r="C37" s="61"/>
      <c r="D37" s="62"/>
      <c r="E37" s="63" t="s">
        <v>28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6"/>
      <c r="Q37" s="67"/>
    </row>
    <row r="38" customFormat="1" ht="16" customHeight="1" spans="1:17">
      <c r="A38" s="68"/>
      <c r="B38" s="69"/>
      <c r="C38" s="53"/>
      <c r="D38" s="70"/>
      <c r="E38" s="71"/>
      <c r="F38" s="72"/>
      <c r="G38" s="73"/>
      <c r="H38" s="73"/>
      <c r="I38" s="73"/>
      <c r="J38" s="73"/>
      <c r="K38" s="73"/>
      <c r="L38" s="73"/>
      <c r="M38" s="73"/>
      <c r="N38" s="73"/>
      <c r="O38" s="73"/>
      <c r="P38" s="75"/>
      <c r="Q38" s="50"/>
    </row>
    <row r="39" ht="21" customHeight="1" spans="1:17">
      <c r="A39" s="76" t="s">
        <v>44</v>
      </c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ht="12" customHeight="1" spans="1:17">
      <c r="A40" s="76" t="s">
        <v>45</v>
      </c>
      <c r="B40" s="76"/>
      <c r="C40" s="79"/>
      <c r="D40" s="80" t="s">
        <v>46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2"/>
    </row>
    <row r="41" ht="12" customHeight="1" spans="1:17">
      <c r="A41" s="76" t="s">
        <v>47</v>
      </c>
      <c r="B41" s="76"/>
      <c r="C41" s="79"/>
    </row>
    <row r="42" ht="12" customHeight="1" spans="1:17">
      <c r="A42" s="76" t="s">
        <v>48</v>
      </c>
      <c r="B42" s="76"/>
      <c r="C42" s="79"/>
      <c r="D42" s="80" t="s">
        <v>49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2"/>
    </row>
    <row r="43" ht="12" customHeight="1" spans="1:17">
      <c r="A43" s="76" t="s">
        <v>50</v>
      </c>
      <c r="B43" s="76"/>
      <c r="C43" s="79"/>
      <c r="D43" s="83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</row>
    <row r="44" ht="12" customHeight="1" spans="1:17">
      <c r="A44" s="76" t="s">
        <v>51</v>
      </c>
      <c r="B44" s="76"/>
      <c r="C44" s="79"/>
      <c r="D44" s="83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</row>
    <row r="45" ht="27.95" customHeight="1"/>
    <row r="71" ht="18.15" spans="6:14">
      <c r="F71" s="48"/>
      <c r="G71" s="48"/>
      <c r="H71" s="48"/>
      <c r="I71" s="48"/>
      <c r="J71" s="48"/>
      <c r="K71" s="48"/>
      <c r="L71" s="48"/>
      <c r="M71" s="48"/>
      <c r="N71" s="85"/>
    </row>
    <row r="72" ht="18.15" spans="6:14">
      <c r="F72" s="48"/>
      <c r="G72" s="48"/>
      <c r="H72" s="48"/>
      <c r="I72" s="48"/>
      <c r="J72" s="48"/>
      <c r="K72" s="48"/>
      <c r="L72" s="48"/>
      <c r="M72" s="48"/>
      <c r="N72" s="85"/>
    </row>
  </sheetData>
  <mergeCells count="50">
    <mergeCell ref="A1:Q1"/>
    <mergeCell ref="P2:Q2"/>
    <mergeCell ref="P3:Q3"/>
    <mergeCell ref="H4:I4"/>
    <mergeCell ref="J4:L4"/>
    <mergeCell ref="P4:Q4"/>
    <mergeCell ref="G5:O5"/>
    <mergeCell ref="H7:O7"/>
    <mergeCell ref="H8:O8"/>
    <mergeCell ref="H11:O11"/>
    <mergeCell ref="H12:O12"/>
    <mergeCell ref="H15:O15"/>
    <mergeCell ref="H16:O16"/>
    <mergeCell ref="H19:O19"/>
    <mergeCell ref="H20:O20"/>
    <mergeCell ref="H23:O23"/>
    <mergeCell ref="H24:O24"/>
    <mergeCell ref="H27:O27"/>
    <mergeCell ref="H28:O28"/>
    <mergeCell ref="G32:O32"/>
    <mergeCell ref="H34:O34"/>
    <mergeCell ref="H35:O35"/>
    <mergeCell ref="B39:Q39"/>
    <mergeCell ref="D40:Q40"/>
    <mergeCell ref="D42:Q42"/>
    <mergeCell ref="D43:Q43"/>
    <mergeCell ref="D44:Q44"/>
    <mergeCell ref="A5:A6"/>
    <mergeCell ref="A32:A33"/>
    <mergeCell ref="B5:B6"/>
    <mergeCell ref="B32:B33"/>
    <mergeCell ref="C5:C6"/>
    <mergeCell ref="C32:C33"/>
    <mergeCell ref="D5:D6"/>
    <mergeCell ref="D32:D33"/>
    <mergeCell ref="E5:E6"/>
    <mergeCell ref="E32:E33"/>
    <mergeCell ref="F5:F6"/>
    <mergeCell ref="F32:F33"/>
    <mergeCell ref="P5:P6"/>
    <mergeCell ref="P32:P33"/>
    <mergeCell ref="Q5:Q6"/>
    <mergeCell ref="Q8:Q10"/>
    <mergeCell ref="Q12:Q14"/>
    <mergeCell ref="Q16:Q18"/>
    <mergeCell ref="Q20:Q22"/>
    <mergeCell ref="Q24:Q26"/>
    <mergeCell ref="Q28:Q30"/>
    <mergeCell ref="Q32:Q33"/>
    <mergeCell ref="Q35:Q37"/>
  </mergeCells>
  <pageMargins left="0.15748031496063" right="0.15748031496063" top="0.196850393700787" bottom="0.196850393700787" header="0.511811023622047" footer="0.511811023622047"/>
  <pageSetup paperSize="9" scale="55" orientation="landscape"/>
  <headerFooter/>
  <rowBreaks count="3" manualBreakCount="3">
    <brk id="59" max="16" man="1"/>
    <brk id="65" max="16" man="1"/>
    <brk id="71" max="1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2025-12-22T08:47:22Z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