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4"/>
  </bookViews>
  <sheets>
    <sheet name="Özet Tablo-Türkçe Format" sheetId="1" r:id="rId1"/>
    <sheet name="中包贴 3%  12.23" sheetId="2" r:id="rId2"/>
    <sheet name="洗标3%   12.23" sheetId="3" r:id="rId3"/>
    <sheet name=" 价格牌  3%   12.23" sheetId="4" r:id="rId4"/>
    <sheet name="条码标 3%  12.23" sheetId="5" r:id="rId5"/>
  </sheets>
  <definedNames>
    <definedName name="_xlnm.Print_Area" localSheetId="0">'Özet Tablo-Türkçe Format'!$A$1:$T$39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<sst xmlns="http://schemas.openxmlformats.org/spreadsheetml/2006/main" count="634" uniqueCount="97">
  <si>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</si>
  <si>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</si>
  <si>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</si>
  <si>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</si>
  <si>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</si>
  <si>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</si>
  <si>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</si>
  <si>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</si>
  <si>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</si>
  <si>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</si>
  <si>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</si>
  <si>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</si>
  <si>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</si>
  <si>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</si>
  <si>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</si>
  <si>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</si>
  <si>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</si>
  <si>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</si>
  <si>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</si>
  <si>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</si>
  <si>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</si>
  <si>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G6231AX</t>
  </si>
  <si>
    <t>26 SM</t>
  </si>
  <si>
    <t>KAZAKHSTAN</t>
  </si>
  <si>
    <t>02.03.2026</t>
  </si>
  <si>
    <t>ER105 - ECRU</t>
  </si>
  <si>
    <t>G6231AXKZKA</t>
  </si>
  <si>
    <t>-</t>
  </si>
  <si>
    <t>TOPTAN-5</t>
  </si>
  <si>
    <t>G6231AXTOP5A</t>
  </si>
  <si>
    <t>TOPTAN-7</t>
  </si>
  <si>
    <t>G6231AXTOP7A</t>
  </si>
  <si>
    <t>GEORGIA</t>
  </si>
  <si>
    <t>05.02.2026</t>
  </si>
  <si>
    <t>G6231AXDFA</t>
  </si>
  <si>
    <t>NORTH IRAQ</t>
  </si>
  <si>
    <t>G6231AXDFA1</t>
  </si>
  <si>
    <t>MOROCCO</t>
  </si>
  <si>
    <t>BOSNIA</t>
  </si>
  <si>
    <t>MACEDONIA</t>
  </si>
  <si>
    <t>UZBEKISTAN</t>
  </si>
  <si>
    <t>UKRAINE</t>
  </si>
  <si>
    <t>SERBIA</t>
  </si>
  <si>
    <t>ALBANIA</t>
  </si>
  <si>
    <t>MOLDOVA</t>
  </si>
  <si>
    <t>SOUTH IRAQ</t>
  </si>
  <si>
    <t>MONTENEGRO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</si>
  <si>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</si>
  <si>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</si>
  <si>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</si>
  <si>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</si>
  <si>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</si>
  <si>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</si>
  <si>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</si>
  <si>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</si>
  <si>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</si>
  <si>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</si>
  <si>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</si>
  <si>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</si>
  <si>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</si>
  <si>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</si>
  <si>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</si>
  <si>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</si>
  <si>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rPr>
        <sz val="11"/>
        <color rgb="FFFF0000"/>
        <rFont val="宋体"/>
        <charset val="134"/>
      </rPr>
      <t>中包</t>
    </r>
    <r>
      <rPr>
        <sz val="11"/>
        <color rgb="FFFF0000"/>
        <rFont val="Calibri"/>
        <charset val="134"/>
      </rPr>
      <t>3%</t>
    </r>
  </si>
  <si>
    <t>Total Order By Sizes</t>
  </si>
  <si>
    <t>洗标颜色</t>
  </si>
  <si>
    <t>白色</t>
  </si>
  <si>
    <t>棕色</t>
  </si>
  <si>
    <t>总计</t>
  </si>
  <si>
    <r>
      <rPr>
        <sz val="11"/>
        <color rgb="FFFF0000"/>
        <rFont val="Calibri"/>
        <charset val="134"/>
      </rPr>
      <t>3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</si>
  <si>
    <t>款号</t>
  </si>
  <si>
    <t>颜色</t>
  </si>
  <si>
    <t>背面</t>
  </si>
  <si>
    <t>尺码段</t>
  </si>
  <si>
    <t>涉及PO</t>
  </si>
  <si>
    <t>空白</t>
  </si>
  <si>
    <t>无XXL</t>
  </si>
  <si>
    <t>11</t>
  </si>
  <si>
    <t>23</t>
  </si>
  <si>
    <t>0</t>
  </si>
  <si>
    <t>1762389</t>
  </si>
  <si>
    <t>有价格</t>
  </si>
  <si>
    <t>无XS</t>
  </si>
  <si>
    <t>36</t>
  </si>
  <si>
    <t>72</t>
  </si>
  <si>
    <t>1762381,1762383,1762386</t>
  </si>
  <si>
    <t>87</t>
  </si>
  <si>
    <t>173</t>
  </si>
  <si>
    <t>1762366,1762368,1762371,1762373,1762374,1762377,1762379,1762384,1762392,1762397,1762400</t>
  </si>
  <si>
    <t>合计：</t>
  </si>
  <si>
    <t>普通</t>
  </si>
  <si>
    <r>
      <t>QR</t>
    </r>
    <r>
      <rPr>
        <sz val="10"/>
        <rFont val="宋体"/>
        <charset val="0"/>
      </rPr>
      <t>贴纸</t>
    </r>
  </si>
  <si>
    <t>98</t>
  </si>
  <si>
    <t>232</t>
  </si>
  <si>
    <t>268</t>
  </si>
  <si>
    <t>170</t>
  </si>
  <si>
    <t>1762366,1762368,1762371,1762373,1762374,1762377,1762379,1762381,1762383,1762384,1762386,1762392,1762397,1762400,1762389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</si>
</sst>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26" formatCode="\$#,##0.00_);[Red]\(\$#,##0.0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2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sz val="10"/>
      <name val="宋体"/>
      <charset val="0"/>
    </font>
    <font>
      <sz val="10"/>
      <color rgb="FFFF0000"/>
      <name val="Arial"/>
      <charset val="0"/>
    </font>
    <font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rgb="FFFF0000"/>
      <name val="宋体"/>
      <charset val="134"/>
    </font>
    <font>
      <sz val="11"/>
      <name val="宋体"/>
      <charset val="134"/>
    </font>
    <font>
      <sz val="2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38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4" fillId="0" borderId="2" xfId="0" applyFont="1" applyFill="1" applyBorder="1" applyAlignment="1"/>
    <xf numFmtId="0" fontId="5" fillId="0" borderId="3" xfId="0" applyFont="1" applyFill="1" applyBorder="1" applyAlignment="1"/>
    <xf numFmtId="0" fontId="4" fillId="0" borderId="4" xfId="0" applyFont="1" applyFill="1" applyBorder="1" applyAlignment="1"/>
    <xf numFmtId="0" fontId="5" fillId="0" borderId="5" xfId="0" applyFont="1" applyFill="1" applyBorder="1" applyAlignment="1"/>
    <xf numFmtId="0" fontId="1" fillId="0" borderId="4" xfId="0" applyFont="1" applyFill="1" applyBorder="1" applyAlignment="1"/>
    <xf numFmtId="0" fontId="1" fillId="0" borderId="6" xfId="0" applyFont="1" applyFill="1" applyBorder="1" applyAlignment="1"/>
    <xf numFmtId="0" fontId="5" fillId="0" borderId="7" xfId="0" applyFont="1" applyFill="1" applyBorder="1" applyAlignment="1"/>
    <xf numFmtId="0" fontId="0" fillId="0" borderId="1" xfId="0" applyNumberFormat="1" applyFont="1" applyBorder="1"/>
    <xf numFmtId="177" fontId="0" fillId="0" borderId="1" xfId="0" applyNumberFormat="1" applyFont="1" applyBorder="1"/>
    <xf numFmtId="177" fontId="6" fillId="0" borderId="1" xfId="0" applyNumberFormat="1" applyFont="1" applyBorder="1"/>
    <xf numFmtId="0" fontId="6" fillId="0" borderId="0" xfId="0" applyNumberFormat="1" applyFont="1"/>
    <xf numFmtId="0" fontId="0" fillId="2" borderId="0" xfId="0" applyNumberFormat="1" applyFont="1" applyFill="1"/>
    <xf numFmtId="0" fontId="6" fillId="2" borderId="0" xfId="0" applyNumberFormat="1" applyFont="1" applyFill="1"/>
    <xf numFmtId="0" fontId="7" fillId="0" borderId="0" xfId="0" applyNumberFormat="1" applyFont="1" applyAlignment="1">
      <alignment horizontal="center"/>
    </xf>
    <xf numFmtId="0" fontId="8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9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8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10" fillId="2" borderId="0" xfId="0" applyNumberFormat="1" applyFont="1" applyFill="1"/>
    <xf numFmtId="1" fontId="6" fillId="2" borderId="0" xfId="0" applyNumberFormat="1" applyFont="1" applyFill="1" applyAlignment="1">
      <alignment horizontal="center"/>
    </xf>
    <xf numFmtId="0" fontId="9" fillId="2" borderId="0" xfId="0" applyNumberFormat="1" applyFont="1" applyFill="1"/>
    <xf numFmtId="0" fontId="10" fillId="0" borderId="0" xfId="0" applyNumberFormat="1" applyFont="1" applyFill="1"/>
    <xf numFmtId="0" fontId="11" fillId="2" borderId="1" xfId="0" applyNumberFormat="1" applyFont="1" applyFill="1" applyBorder="1" applyAlignment="1">
      <alignment horizontal="left"/>
    </xf>
    <xf numFmtId="26" fontId="11" fillId="2" borderId="1" xfId="0" applyNumberFormat="1" applyFont="1" applyFill="1" applyBorder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37"/>
  <sheetViews>
    <sheetView view="pageBreakPreview" zoomScaleNormal="100" topLeftCell="A13" workbookViewId="0">
      <selection activeCell="I22" sqref="I22:I36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5909090909091" customWidth="1"/>
    <col min="5" max="5" width="16.9363636363636" customWidth="1"/>
    <col min="6" max="6" width="14.7090909090909" customWidth="1"/>
    <col min="7" max="7" width="15.4545454545455" customWidth="1"/>
    <col min="8" max="8" width="10.1636363636364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909090909091" customWidth="1"/>
    <col min="20" max="20" width="30.5272727272727" customWidth="1"/>
    <col min="21" max="40" width="9.13636363636364" customWidth="1"/>
  </cols>
  <sheetData>
    <row r="1" spans="1:40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</row>
    <row r="2" spans="1:40">
      <c r="A2" s="22" t="s">
        <v>1</v>
      </c>
      <c r="B2" s="22" t="s">
        <v>2</v>
      </c>
      <c r="C2" s="22" t="s">
        <v>3</v>
      </c>
      <c r="D2" s="22" t="s">
        <v>4</v>
      </c>
      <c r="E2" s="22" t="s">
        <v>5</v>
      </c>
      <c r="F2" s="22" t="s">
        <v>6</v>
      </c>
      <c r="G2" s="22" t="s">
        <v>7</v>
      </c>
      <c r="H2" s="22" t="s">
        <v>8</v>
      </c>
      <c r="I2" s="22" t="s">
        <v>9</v>
      </c>
      <c r="J2" s="22" t="s">
        <v>10</v>
      </c>
      <c r="K2" s="22" t="s">
        <v>11</v>
      </c>
      <c r="L2" s="22" t="s">
        <v>12</v>
      </c>
      <c r="M2" s="22" t="s">
        <v>13</v>
      </c>
      <c r="N2" s="22" t="s">
        <v>14</v>
      </c>
      <c r="O2" s="22" t="s">
        <v>15</v>
      </c>
      <c r="P2" s="22" t="s">
        <v>16</v>
      </c>
      <c r="Q2" s="22" t="s">
        <v>17</v>
      </c>
      <c r="R2" s="22" t="s">
        <v>18</v>
      </c>
      <c r="S2" s="22" t="s">
        <v>19</v>
      </c>
      <c r="T2" s="22" t="s">
        <v>20</v>
      </c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</row>
    <row r="3" spans="1:40">
      <c r="A3" s="24" t="s">
        <v>21</v>
      </c>
      <c r="B3" s="24" t="s">
        <v>22</v>
      </c>
      <c r="C3" s="24">
        <v>1762373</v>
      </c>
      <c r="D3" s="24" t="s">
        <v>23</v>
      </c>
      <c r="E3" s="25" t="s">
        <v>24</v>
      </c>
      <c r="F3" s="25" t="s">
        <v>25</v>
      </c>
      <c r="G3" s="25" t="s">
        <v>26</v>
      </c>
      <c r="H3" s="25">
        <v>1</v>
      </c>
      <c r="I3" s="25">
        <v>1</v>
      </c>
      <c r="J3" s="25">
        <v>2</v>
      </c>
      <c r="K3" s="25">
        <v>2</v>
      </c>
      <c r="L3" s="24">
        <v>2</v>
      </c>
      <c r="M3" s="24">
        <v>1</v>
      </c>
      <c r="N3" s="24" t="s">
        <v>27</v>
      </c>
      <c r="O3" s="24">
        <v>8</v>
      </c>
      <c r="P3" s="24" t="s">
        <v>23</v>
      </c>
      <c r="Q3" s="24">
        <v>30</v>
      </c>
      <c r="R3" s="24">
        <v>240</v>
      </c>
      <c r="S3" s="24">
        <v>0</v>
      </c>
      <c r="T3" s="24">
        <v>0</v>
      </c>
    </row>
    <row r="4" spans="1:40">
      <c r="A4" s="24" t="s">
        <v>21</v>
      </c>
      <c r="B4" s="24" t="s">
        <v>22</v>
      </c>
      <c r="C4" s="24">
        <v>1762389</v>
      </c>
      <c r="D4" s="24" t="s">
        <v>28</v>
      </c>
      <c r="E4" s="25" t="s">
        <v>24</v>
      </c>
      <c r="F4" s="25" t="s">
        <v>25</v>
      </c>
      <c r="G4" s="25" t="s">
        <v>29</v>
      </c>
      <c r="H4" s="25">
        <v>1</v>
      </c>
      <c r="I4" s="25">
        <v>1</v>
      </c>
      <c r="J4" s="25">
        <v>2</v>
      </c>
      <c r="K4" s="25">
        <v>2</v>
      </c>
      <c r="L4" s="24">
        <v>2</v>
      </c>
      <c r="M4" s="24">
        <v>1</v>
      </c>
      <c r="N4" s="24" t="s">
        <v>27</v>
      </c>
      <c r="O4" s="24">
        <v>8</v>
      </c>
      <c r="P4" s="24" t="s">
        <v>28</v>
      </c>
      <c r="Q4" s="24">
        <v>11</v>
      </c>
      <c r="R4" s="24">
        <v>88</v>
      </c>
      <c r="S4" s="24">
        <v>0</v>
      </c>
      <c r="T4" s="24">
        <v>0</v>
      </c>
    </row>
    <row r="5" spans="1:40">
      <c r="A5" s="24" t="s">
        <v>21</v>
      </c>
      <c r="B5" s="24" t="s">
        <v>22</v>
      </c>
      <c r="C5" s="24">
        <v>1762392</v>
      </c>
      <c r="D5" s="24" t="s">
        <v>30</v>
      </c>
      <c r="E5" s="25" t="s">
        <v>24</v>
      </c>
      <c r="F5" s="25" t="s">
        <v>25</v>
      </c>
      <c r="G5" s="25" t="s">
        <v>31</v>
      </c>
      <c r="H5" s="25">
        <v>1</v>
      </c>
      <c r="I5" s="25">
        <v>1</v>
      </c>
      <c r="J5" s="25">
        <v>2</v>
      </c>
      <c r="K5" s="25">
        <v>2</v>
      </c>
      <c r="L5" s="24">
        <v>2</v>
      </c>
      <c r="M5" s="24">
        <v>1</v>
      </c>
      <c r="N5" s="24" t="s">
        <v>27</v>
      </c>
      <c r="O5" s="24">
        <v>8</v>
      </c>
      <c r="P5" s="24" t="s">
        <v>30</v>
      </c>
      <c r="Q5" s="24">
        <v>18</v>
      </c>
      <c r="R5" s="24">
        <v>144</v>
      </c>
      <c r="S5" s="24">
        <v>0</v>
      </c>
      <c r="T5" s="24">
        <v>0</v>
      </c>
    </row>
    <row r="6" spans="1:40">
      <c r="A6" s="24" t="s">
        <v>21</v>
      </c>
      <c r="B6" s="24" t="s">
        <v>22</v>
      </c>
      <c r="C6" s="24">
        <v>1762371</v>
      </c>
      <c r="D6" s="24" t="s">
        <v>32</v>
      </c>
      <c r="E6" s="25" t="s">
        <v>33</v>
      </c>
      <c r="F6" s="25" t="s">
        <v>25</v>
      </c>
      <c r="G6" s="25" t="s">
        <v>34</v>
      </c>
      <c r="H6" s="25">
        <v>1</v>
      </c>
      <c r="I6" s="25">
        <v>1</v>
      </c>
      <c r="J6" s="25">
        <v>2</v>
      </c>
      <c r="K6" s="25">
        <v>2</v>
      </c>
      <c r="L6" s="24">
        <v>2</v>
      </c>
      <c r="M6" s="24">
        <v>1</v>
      </c>
      <c r="N6" s="24" t="s">
        <v>27</v>
      </c>
      <c r="O6" s="24">
        <v>8</v>
      </c>
      <c r="P6" s="24" t="s">
        <v>32</v>
      </c>
      <c r="Q6" s="24">
        <v>4</v>
      </c>
      <c r="R6" s="24">
        <v>32</v>
      </c>
      <c r="S6" s="24">
        <v>0</v>
      </c>
      <c r="T6" s="24">
        <v>0</v>
      </c>
    </row>
    <row r="7" spans="1:40">
      <c r="A7" s="24" t="s">
        <v>21</v>
      </c>
      <c r="B7" s="24" t="s">
        <v>22</v>
      </c>
      <c r="C7" s="24">
        <v>1762383</v>
      </c>
      <c r="D7" s="24" t="s">
        <v>35</v>
      </c>
      <c r="E7" s="25" t="s">
        <v>33</v>
      </c>
      <c r="F7" s="25" t="s">
        <v>25</v>
      </c>
      <c r="G7" s="25" t="s">
        <v>36</v>
      </c>
      <c r="H7" s="25">
        <v>1</v>
      </c>
      <c r="I7" s="25" t="s">
        <v>27</v>
      </c>
      <c r="J7" s="25">
        <v>1</v>
      </c>
      <c r="K7" s="25">
        <v>2</v>
      </c>
      <c r="L7" s="24">
        <v>2</v>
      </c>
      <c r="M7" s="24">
        <v>2</v>
      </c>
      <c r="N7" s="24">
        <v>1</v>
      </c>
      <c r="O7" s="24">
        <v>8</v>
      </c>
      <c r="P7" s="24" t="s">
        <v>35</v>
      </c>
      <c r="Q7" s="24">
        <v>13</v>
      </c>
      <c r="R7" s="24">
        <v>104</v>
      </c>
      <c r="S7" s="24">
        <v>0</v>
      </c>
      <c r="T7" s="24">
        <v>0</v>
      </c>
    </row>
    <row r="8" spans="1:40">
      <c r="A8" s="24" t="s">
        <v>21</v>
      </c>
      <c r="B8" s="24" t="s">
        <v>22</v>
      </c>
      <c r="C8" s="24">
        <v>1762381</v>
      </c>
      <c r="D8" s="24" t="s">
        <v>37</v>
      </c>
      <c r="E8" s="25" t="s">
        <v>33</v>
      </c>
      <c r="F8" s="25" t="s">
        <v>25</v>
      </c>
      <c r="G8" s="25" t="s">
        <v>36</v>
      </c>
      <c r="H8" s="25">
        <v>1</v>
      </c>
      <c r="I8" s="25" t="s">
        <v>27</v>
      </c>
      <c r="J8" s="25">
        <v>1</v>
      </c>
      <c r="K8" s="25">
        <v>2</v>
      </c>
      <c r="L8" s="24">
        <v>2</v>
      </c>
      <c r="M8" s="24">
        <v>2</v>
      </c>
      <c r="N8" s="24">
        <v>1</v>
      </c>
      <c r="O8" s="24">
        <v>8</v>
      </c>
      <c r="P8" s="24" t="s">
        <v>37</v>
      </c>
      <c r="Q8" s="24">
        <v>12</v>
      </c>
      <c r="R8" s="24">
        <v>96</v>
      </c>
      <c r="S8" s="24">
        <v>0</v>
      </c>
      <c r="T8" s="24">
        <v>0</v>
      </c>
    </row>
    <row r="9" spans="1:40">
      <c r="A9" s="24" t="s">
        <v>21</v>
      </c>
      <c r="B9" s="24" t="s">
        <v>22</v>
      </c>
      <c r="C9" s="24">
        <v>1762368</v>
      </c>
      <c r="D9" s="24" t="s">
        <v>38</v>
      </c>
      <c r="E9" s="25" t="s">
        <v>33</v>
      </c>
      <c r="F9" s="25" t="s">
        <v>25</v>
      </c>
      <c r="G9" s="25" t="s">
        <v>34</v>
      </c>
      <c r="H9" s="25">
        <v>1</v>
      </c>
      <c r="I9" s="25">
        <v>1</v>
      </c>
      <c r="J9" s="25">
        <v>2</v>
      </c>
      <c r="K9" s="25">
        <v>2</v>
      </c>
      <c r="L9" s="24">
        <v>2</v>
      </c>
      <c r="M9" s="24">
        <v>1</v>
      </c>
      <c r="N9" s="24" t="s">
        <v>27</v>
      </c>
      <c r="O9" s="24">
        <v>8</v>
      </c>
      <c r="P9" s="24" t="s">
        <v>38</v>
      </c>
      <c r="Q9" s="24">
        <v>2</v>
      </c>
      <c r="R9" s="24">
        <v>16</v>
      </c>
      <c r="S9" s="24">
        <v>0</v>
      </c>
      <c r="T9" s="24">
        <v>0</v>
      </c>
    </row>
    <row r="10" spans="1:40">
      <c r="A10" s="24" t="s">
        <v>21</v>
      </c>
      <c r="B10" s="24" t="s">
        <v>22</v>
      </c>
      <c r="C10" s="24">
        <v>1762374</v>
      </c>
      <c r="D10" s="24" t="s">
        <v>39</v>
      </c>
      <c r="E10" s="25" t="s">
        <v>33</v>
      </c>
      <c r="F10" s="25" t="s">
        <v>25</v>
      </c>
      <c r="G10" s="25" t="s">
        <v>34</v>
      </c>
      <c r="H10" s="25">
        <v>1</v>
      </c>
      <c r="I10" s="25">
        <v>1</v>
      </c>
      <c r="J10" s="25">
        <v>2</v>
      </c>
      <c r="K10" s="25">
        <v>2</v>
      </c>
      <c r="L10" s="24">
        <v>2</v>
      </c>
      <c r="M10" s="24">
        <v>1</v>
      </c>
      <c r="N10" s="24" t="s">
        <v>27</v>
      </c>
      <c r="O10" s="24">
        <v>8</v>
      </c>
      <c r="P10" s="24" t="s">
        <v>39</v>
      </c>
      <c r="Q10" s="24">
        <v>4</v>
      </c>
      <c r="R10" s="24">
        <v>32</v>
      </c>
      <c r="S10" s="24">
        <v>0</v>
      </c>
      <c r="T10" s="24">
        <v>0</v>
      </c>
    </row>
    <row r="11" spans="1:40">
      <c r="A11" s="24" t="s">
        <v>21</v>
      </c>
      <c r="B11" s="24" t="s">
        <v>22</v>
      </c>
      <c r="C11" s="24">
        <v>1762400</v>
      </c>
      <c r="D11" s="24" t="s">
        <v>40</v>
      </c>
      <c r="E11" s="25" t="s">
        <v>33</v>
      </c>
      <c r="F11" s="25" t="s">
        <v>25</v>
      </c>
      <c r="G11" s="25" t="s">
        <v>34</v>
      </c>
      <c r="H11" s="25">
        <v>1</v>
      </c>
      <c r="I11" s="25">
        <v>1</v>
      </c>
      <c r="J11" s="25">
        <v>2</v>
      </c>
      <c r="K11" s="25">
        <v>2</v>
      </c>
      <c r="L11" s="24">
        <v>2</v>
      </c>
      <c r="M11" s="24">
        <v>1</v>
      </c>
      <c r="N11" s="24" t="s">
        <v>27</v>
      </c>
      <c r="O11" s="24">
        <v>8</v>
      </c>
      <c r="P11" s="24" t="s">
        <v>40</v>
      </c>
      <c r="Q11" s="24">
        <v>1</v>
      </c>
      <c r="R11" s="24">
        <v>8</v>
      </c>
      <c r="S11" s="24">
        <v>0</v>
      </c>
      <c r="T11" s="24">
        <v>0</v>
      </c>
    </row>
    <row r="12" spans="1:40">
      <c r="A12" s="24" t="s">
        <v>21</v>
      </c>
      <c r="B12" s="24" t="s">
        <v>22</v>
      </c>
      <c r="C12" s="24">
        <v>1762397</v>
      </c>
      <c r="D12" s="24" t="s">
        <v>41</v>
      </c>
      <c r="E12" s="25" t="s">
        <v>33</v>
      </c>
      <c r="F12" s="25" t="s">
        <v>25</v>
      </c>
      <c r="G12" s="25" t="s">
        <v>34</v>
      </c>
      <c r="H12" s="25">
        <v>1</v>
      </c>
      <c r="I12" s="25">
        <v>1</v>
      </c>
      <c r="J12" s="25">
        <v>2</v>
      </c>
      <c r="K12" s="25">
        <v>2</v>
      </c>
      <c r="L12" s="24">
        <v>2</v>
      </c>
      <c r="M12" s="24">
        <v>1</v>
      </c>
      <c r="N12" s="24" t="s">
        <v>27</v>
      </c>
      <c r="O12" s="24">
        <v>8</v>
      </c>
      <c r="P12" s="24" t="s">
        <v>41</v>
      </c>
      <c r="Q12" s="24">
        <v>11</v>
      </c>
      <c r="R12" s="24">
        <v>88</v>
      </c>
      <c r="S12" s="24">
        <v>0</v>
      </c>
      <c r="T12" s="24">
        <v>0</v>
      </c>
    </row>
    <row r="13" spans="1:40">
      <c r="A13" s="24" t="s">
        <v>21</v>
      </c>
      <c r="B13" s="24" t="s">
        <v>22</v>
      </c>
      <c r="C13" s="24">
        <v>1762384</v>
      </c>
      <c r="D13" s="24" t="s">
        <v>42</v>
      </c>
      <c r="E13" s="25" t="s">
        <v>33</v>
      </c>
      <c r="F13" s="25" t="s">
        <v>25</v>
      </c>
      <c r="G13" s="25" t="s">
        <v>34</v>
      </c>
      <c r="H13" s="25">
        <v>1</v>
      </c>
      <c r="I13" s="25">
        <v>1</v>
      </c>
      <c r="J13" s="25">
        <v>2</v>
      </c>
      <c r="K13" s="25">
        <v>2</v>
      </c>
      <c r="L13" s="24">
        <v>2</v>
      </c>
      <c r="M13" s="24">
        <v>1</v>
      </c>
      <c r="N13" s="24" t="s">
        <v>27</v>
      </c>
      <c r="O13" s="24">
        <v>8</v>
      </c>
      <c r="P13" s="24" t="s">
        <v>42</v>
      </c>
      <c r="Q13" s="24">
        <v>2</v>
      </c>
      <c r="R13" s="24">
        <v>16</v>
      </c>
      <c r="S13" s="24">
        <v>0</v>
      </c>
      <c r="T13" s="24">
        <v>0</v>
      </c>
    </row>
    <row r="14" spans="1:40">
      <c r="A14" s="24" t="s">
        <v>21</v>
      </c>
      <c r="B14" s="24" t="s">
        <v>22</v>
      </c>
      <c r="C14" s="24">
        <v>1762366</v>
      </c>
      <c r="D14" s="24" t="s">
        <v>43</v>
      </c>
      <c r="E14" s="25" t="s">
        <v>33</v>
      </c>
      <c r="F14" s="25" t="s">
        <v>25</v>
      </c>
      <c r="G14" s="25" t="s">
        <v>34</v>
      </c>
      <c r="H14" s="25">
        <v>1</v>
      </c>
      <c r="I14" s="25">
        <v>1</v>
      </c>
      <c r="J14" s="25">
        <v>2</v>
      </c>
      <c r="K14" s="25">
        <v>2</v>
      </c>
      <c r="L14" s="24">
        <v>2</v>
      </c>
      <c r="M14" s="24">
        <v>1</v>
      </c>
      <c r="N14" s="24" t="s">
        <v>27</v>
      </c>
      <c r="O14" s="24">
        <v>8</v>
      </c>
      <c r="P14" s="24" t="s">
        <v>43</v>
      </c>
      <c r="Q14" s="24">
        <v>4</v>
      </c>
      <c r="R14" s="24">
        <v>32</v>
      </c>
      <c r="S14" s="24">
        <v>0</v>
      </c>
      <c r="T14" s="24">
        <v>0</v>
      </c>
    </row>
    <row r="15" spans="1:40">
      <c r="A15" s="24" t="s">
        <v>21</v>
      </c>
      <c r="B15" s="24" t="s">
        <v>22</v>
      </c>
      <c r="C15" s="24">
        <v>1762377</v>
      </c>
      <c r="D15" s="24" t="s">
        <v>44</v>
      </c>
      <c r="E15" s="25" t="s">
        <v>33</v>
      </c>
      <c r="F15" s="25" t="s">
        <v>25</v>
      </c>
      <c r="G15" s="25" t="s">
        <v>34</v>
      </c>
      <c r="H15" s="25">
        <v>1</v>
      </c>
      <c r="I15" s="25">
        <v>1</v>
      </c>
      <c r="J15" s="25">
        <v>2</v>
      </c>
      <c r="K15" s="25">
        <v>2</v>
      </c>
      <c r="L15" s="24">
        <v>2</v>
      </c>
      <c r="M15" s="24">
        <v>1</v>
      </c>
      <c r="N15" s="24" t="s">
        <v>27</v>
      </c>
      <c r="O15" s="24">
        <v>8</v>
      </c>
      <c r="P15" s="24" t="s">
        <v>44</v>
      </c>
      <c r="Q15" s="24">
        <v>7</v>
      </c>
      <c r="R15" s="24">
        <v>56</v>
      </c>
      <c r="S15" s="24">
        <v>0</v>
      </c>
      <c r="T15" s="24">
        <v>0</v>
      </c>
    </row>
    <row r="16" spans="1:40">
      <c r="A16" s="24" t="s">
        <v>21</v>
      </c>
      <c r="B16" s="24" t="s">
        <v>22</v>
      </c>
      <c r="C16" s="24">
        <v>1762386</v>
      </c>
      <c r="D16" s="24" t="s">
        <v>45</v>
      </c>
      <c r="E16" s="25" t="s">
        <v>33</v>
      </c>
      <c r="F16" s="25" t="s">
        <v>25</v>
      </c>
      <c r="G16" s="25" t="s">
        <v>36</v>
      </c>
      <c r="H16" s="25">
        <v>1</v>
      </c>
      <c r="I16" s="25" t="s">
        <v>27</v>
      </c>
      <c r="J16" s="25">
        <v>1</v>
      </c>
      <c r="K16" s="25">
        <v>2</v>
      </c>
      <c r="L16" s="24">
        <v>2</v>
      </c>
      <c r="M16" s="24">
        <v>2</v>
      </c>
      <c r="N16" s="24">
        <v>1</v>
      </c>
      <c r="O16" s="24">
        <v>8</v>
      </c>
      <c r="P16" s="24" t="s">
        <v>45</v>
      </c>
      <c r="Q16" s="24">
        <v>10</v>
      </c>
      <c r="R16" s="24">
        <v>80</v>
      </c>
      <c r="S16" s="24">
        <v>0</v>
      </c>
      <c r="T16" s="24">
        <v>0</v>
      </c>
    </row>
    <row r="17" spans="1:40">
      <c r="A17" s="24" t="s">
        <v>21</v>
      </c>
      <c r="B17" s="24" t="s">
        <v>22</v>
      </c>
      <c r="C17" s="24">
        <v>1762379</v>
      </c>
      <c r="D17" s="24" t="s">
        <v>46</v>
      </c>
      <c r="E17" s="25" t="s">
        <v>33</v>
      </c>
      <c r="F17" s="25" t="s">
        <v>25</v>
      </c>
      <c r="G17" s="25" t="s">
        <v>34</v>
      </c>
      <c r="H17" s="25">
        <v>1</v>
      </c>
      <c r="I17" s="25">
        <v>1</v>
      </c>
      <c r="J17" s="25">
        <v>2</v>
      </c>
      <c r="K17" s="25">
        <v>2</v>
      </c>
      <c r="L17" s="24">
        <v>2</v>
      </c>
      <c r="M17" s="24">
        <v>1</v>
      </c>
      <c r="N17" s="24" t="s">
        <v>27</v>
      </c>
      <c r="O17" s="24">
        <v>8</v>
      </c>
      <c r="P17" s="24" t="s">
        <v>46</v>
      </c>
      <c r="Q17" s="24">
        <v>1</v>
      </c>
      <c r="R17" s="24">
        <v>8</v>
      </c>
      <c r="S17" s="24">
        <v>0</v>
      </c>
      <c r="T17" s="24">
        <v>0</v>
      </c>
    </row>
    <row r="20" spans="1:40">
      <c r="A20" s="22" t="s">
        <v>47</v>
      </c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</row>
    <row r="21" spans="1:40">
      <c r="A21" s="22" t="s">
        <v>1</v>
      </c>
      <c r="B21" s="22" t="s">
        <v>2</v>
      </c>
      <c r="C21" s="22" t="s">
        <v>3</v>
      </c>
      <c r="D21" s="22" t="s">
        <v>4</v>
      </c>
      <c r="E21" s="22" t="s">
        <v>5</v>
      </c>
      <c r="F21" s="22" t="s">
        <v>6</v>
      </c>
      <c r="G21" s="22" t="s">
        <v>7</v>
      </c>
      <c r="H21" s="22" t="s">
        <v>8</v>
      </c>
      <c r="I21" s="22" t="s">
        <v>9</v>
      </c>
      <c r="J21" s="22" t="s">
        <v>10</v>
      </c>
      <c r="K21" s="22" t="s">
        <v>11</v>
      </c>
      <c r="L21" s="22" t="s">
        <v>12</v>
      </c>
      <c r="M21" s="22" t="s">
        <v>13</v>
      </c>
      <c r="N21" s="22" t="s">
        <v>14</v>
      </c>
      <c r="O21" s="22" t="s">
        <v>16</v>
      </c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</row>
    <row r="22" spans="1:40">
      <c r="A22" s="24" t="s">
        <v>21</v>
      </c>
      <c r="B22" s="24" t="s">
        <v>22</v>
      </c>
      <c r="C22" s="24">
        <v>1762373</v>
      </c>
      <c r="D22" s="24" t="s">
        <v>23</v>
      </c>
      <c r="E22" s="25" t="s">
        <v>24</v>
      </c>
      <c r="F22" s="25" t="s">
        <v>25</v>
      </c>
      <c r="G22" s="25" t="s">
        <v>26</v>
      </c>
      <c r="H22" s="25">
        <v>1</v>
      </c>
      <c r="I22" s="25">
        <v>30</v>
      </c>
      <c r="J22" s="25">
        <v>60</v>
      </c>
      <c r="K22" s="25">
        <v>60</v>
      </c>
      <c r="L22" s="24">
        <v>60</v>
      </c>
      <c r="M22" s="24">
        <v>30</v>
      </c>
      <c r="N22" s="24" t="s">
        <v>27</v>
      </c>
      <c r="O22" s="24" t="s">
        <v>23</v>
      </c>
    </row>
    <row r="23" spans="1:40">
      <c r="A23" s="24" t="s">
        <v>21</v>
      </c>
      <c r="B23" s="24" t="s">
        <v>22</v>
      </c>
      <c r="C23" s="30">
        <v>1762389</v>
      </c>
      <c r="D23" s="24" t="s">
        <v>28</v>
      </c>
      <c r="E23" s="25" t="s">
        <v>24</v>
      </c>
      <c r="F23" s="25" t="s">
        <v>25</v>
      </c>
      <c r="G23" s="25" t="s">
        <v>29</v>
      </c>
      <c r="H23" s="25">
        <v>1</v>
      </c>
      <c r="I23" s="25">
        <v>11</v>
      </c>
      <c r="J23" s="25">
        <v>22</v>
      </c>
      <c r="K23" s="25">
        <v>22</v>
      </c>
      <c r="L23" s="24">
        <v>22</v>
      </c>
      <c r="M23" s="24">
        <v>11</v>
      </c>
      <c r="N23" s="24" t="s">
        <v>27</v>
      </c>
      <c r="O23" s="24" t="s">
        <v>28</v>
      </c>
    </row>
    <row r="24" ht="26" spans="1:40">
      <c r="A24" s="24" t="s">
        <v>21</v>
      </c>
      <c r="B24" s="24" t="s">
        <v>22</v>
      </c>
      <c r="C24" s="30">
        <v>1762392</v>
      </c>
      <c r="D24" s="24" t="s">
        <v>30</v>
      </c>
      <c r="E24" s="25" t="s">
        <v>24</v>
      </c>
      <c r="F24" s="25" t="s">
        <v>25</v>
      </c>
      <c r="G24" s="25" t="s">
        <v>31</v>
      </c>
      <c r="H24" s="25">
        <v>1</v>
      </c>
      <c r="I24" s="25">
        <v>18</v>
      </c>
      <c r="J24" s="25">
        <v>36</v>
      </c>
      <c r="K24" s="25">
        <v>36</v>
      </c>
      <c r="L24" s="24">
        <v>36</v>
      </c>
      <c r="M24" s="24">
        <v>18</v>
      </c>
      <c r="N24" s="24" t="s">
        <v>27</v>
      </c>
      <c r="O24" s="24" t="s">
        <v>30</v>
      </c>
      <c r="Q24" s="36" t="s">
        <v>21</v>
      </c>
      <c r="R24" s="36"/>
      <c r="S24" s="36"/>
    </row>
    <row r="25" ht="26" spans="1:40">
      <c r="A25" s="24" t="s">
        <v>21</v>
      </c>
      <c r="B25" s="24" t="s">
        <v>22</v>
      </c>
      <c r="C25" s="24">
        <v>1762371</v>
      </c>
      <c r="D25" s="24" t="s">
        <v>32</v>
      </c>
      <c r="E25" s="25" t="s">
        <v>33</v>
      </c>
      <c r="F25" s="25" t="s">
        <v>25</v>
      </c>
      <c r="G25" s="25" t="s">
        <v>34</v>
      </c>
      <c r="H25" s="25">
        <v>1</v>
      </c>
      <c r="I25" s="25">
        <v>4</v>
      </c>
      <c r="J25" s="25">
        <v>8</v>
      </c>
      <c r="K25" s="25">
        <v>8</v>
      </c>
      <c r="L25" s="24">
        <v>8</v>
      </c>
      <c r="M25" s="24">
        <v>4</v>
      </c>
      <c r="N25" s="24" t="s">
        <v>27</v>
      </c>
      <c r="O25" s="24" t="s">
        <v>32</v>
      </c>
      <c r="Q25" s="37">
        <v>3.9</v>
      </c>
      <c r="R25" s="36">
        <v>1040</v>
      </c>
      <c r="S25" s="37">
        <f>Q25*R25</f>
        <v>4056</v>
      </c>
    </row>
    <row r="26" spans="1:40">
      <c r="A26" s="24" t="s">
        <v>21</v>
      </c>
      <c r="B26" s="24" t="s">
        <v>22</v>
      </c>
      <c r="C26" s="24">
        <v>1762383</v>
      </c>
      <c r="D26" s="24" t="s">
        <v>35</v>
      </c>
      <c r="E26" s="25" t="s">
        <v>33</v>
      </c>
      <c r="F26" s="25" t="s">
        <v>25</v>
      </c>
      <c r="G26" s="25" t="s">
        <v>36</v>
      </c>
      <c r="H26" s="25">
        <v>1</v>
      </c>
      <c r="I26" s="25" t="s">
        <v>27</v>
      </c>
      <c r="J26" s="25">
        <v>13</v>
      </c>
      <c r="K26" s="25">
        <v>26</v>
      </c>
      <c r="L26" s="24">
        <v>26</v>
      </c>
      <c r="M26" s="24">
        <v>26</v>
      </c>
      <c r="N26" s="24">
        <v>13</v>
      </c>
      <c r="O26" s="24" t="s">
        <v>35</v>
      </c>
    </row>
    <row r="27" spans="1:40">
      <c r="A27" s="24" t="s">
        <v>21</v>
      </c>
      <c r="B27" s="24" t="s">
        <v>22</v>
      </c>
      <c r="C27" s="24">
        <v>1762381</v>
      </c>
      <c r="D27" s="24" t="s">
        <v>37</v>
      </c>
      <c r="E27" s="25" t="s">
        <v>33</v>
      </c>
      <c r="F27" s="25" t="s">
        <v>25</v>
      </c>
      <c r="G27" s="25" t="s">
        <v>36</v>
      </c>
      <c r="H27" s="25">
        <v>1</v>
      </c>
      <c r="I27" s="25" t="s">
        <v>27</v>
      </c>
      <c r="J27" s="25">
        <v>12</v>
      </c>
      <c r="K27" s="25">
        <v>24</v>
      </c>
      <c r="L27" s="24">
        <v>24</v>
      </c>
      <c r="M27" s="24">
        <v>24</v>
      </c>
      <c r="N27" s="24">
        <v>12</v>
      </c>
      <c r="O27" s="24" t="s">
        <v>37</v>
      </c>
    </row>
    <row r="28" spans="1:40">
      <c r="A28" s="24" t="s">
        <v>21</v>
      </c>
      <c r="B28" s="24" t="s">
        <v>22</v>
      </c>
      <c r="C28" s="24">
        <v>1762368</v>
      </c>
      <c r="D28" s="24" t="s">
        <v>38</v>
      </c>
      <c r="E28" s="25" t="s">
        <v>33</v>
      </c>
      <c r="F28" s="25" t="s">
        <v>25</v>
      </c>
      <c r="G28" s="25" t="s">
        <v>34</v>
      </c>
      <c r="H28" s="25">
        <v>1</v>
      </c>
      <c r="I28" s="25">
        <v>2</v>
      </c>
      <c r="J28" s="25">
        <v>4</v>
      </c>
      <c r="K28" s="25">
        <v>4</v>
      </c>
      <c r="L28" s="24">
        <v>4</v>
      </c>
      <c r="M28" s="24">
        <v>2</v>
      </c>
      <c r="N28" s="24" t="s">
        <v>27</v>
      </c>
      <c r="O28" s="24" t="s">
        <v>38</v>
      </c>
    </row>
    <row r="29" spans="1:40">
      <c r="A29" s="24" t="s">
        <v>21</v>
      </c>
      <c r="B29" s="24" t="s">
        <v>22</v>
      </c>
      <c r="C29" s="24">
        <v>1762374</v>
      </c>
      <c r="D29" s="24" t="s">
        <v>39</v>
      </c>
      <c r="E29" s="25" t="s">
        <v>33</v>
      </c>
      <c r="F29" s="25" t="s">
        <v>25</v>
      </c>
      <c r="G29" s="25" t="s">
        <v>34</v>
      </c>
      <c r="H29" s="25">
        <v>1</v>
      </c>
      <c r="I29" s="25">
        <v>4</v>
      </c>
      <c r="J29" s="25">
        <v>8</v>
      </c>
      <c r="K29" s="25">
        <v>8</v>
      </c>
      <c r="L29" s="24">
        <v>8</v>
      </c>
      <c r="M29" s="24">
        <v>4</v>
      </c>
      <c r="N29" s="24" t="s">
        <v>27</v>
      </c>
      <c r="O29" s="24" t="s">
        <v>39</v>
      </c>
    </row>
    <row r="30" spans="1:40">
      <c r="A30" s="24" t="s">
        <v>21</v>
      </c>
      <c r="B30" s="24" t="s">
        <v>22</v>
      </c>
      <c r="C30" s="24">
        <v>1762400</v>
      </c>
      <c r="D30" s="24" t="s">
        <v>40</v>
      </c>
      <c r="E30" s="25" t="s">
        <v>33</v>
      </c>
      <c r="F30" s="25" t="s">
        <v>25</v>
      </c>
      <c r="G30" s="25" t="s">
        <v>34</v>
      </c>
      <c r="H30" s="25">
        <v>1</v>
      </c>
      <c r="I30" s="25">
        <v>1</v>
      </c>
      <c r="J30" s="25">
        <v>2</v>
      </c>
      <c r="K30" s="25">
        <v>2</v>
      </c>
      <c r="L30" s="24">
        <v>2</v>
      </c>
      <c r="M30" s="24">
        <v>1</v>
      </c>
      <c r="N30" s="24" t="s">
        <v>27</v>
      </c>
      <c r="O30" s="24" t="s">
        <v>40</v>
      </c>
    </row>
    <row r="31" spans="1:40">
      <c r="A31" s="24" t="s">
        <v>21</v>
      </c>
      <c r="B31" s="24" t="s">
        <v>22</v>
      </c>
      <c r="C31" s="24">
        <v>1762397</v>
      </c>
      <c r="D31" s="24" t="s">
        <v>41</v>
      </c>
      <c r="E31" s="25" t="s">
        <v>33</v>
      </c>
      <c r="F31" s="25" t="s">
        <v>25</v>
      </c>
      <c r="G31" s="25" t="s">
        <v>34</v>
      </c>
      <c r="H31" s="25">
        <v>1</v>
      </c>
      <c r="I31" s="25">
        <v>11</v>
      </c>
      <c r="J31" s="25">
        <v>22</v>
      </c>
      <c r="K31" s="25">
        <v>22</v>
      </c>
      <c r="L31" s="24">
        <v>22</v>
      </c>
      <c r="M31" s="24">
        <v>11</v>
      </c>
      <c r="N31" s="24" t="s">
        <v>27</v>
      </c>
      <c r="O31" s="24" t="s">
        <v>41</v>
      </c>
    </row>
    <row r="32" spans="1:40">
      <c r="A32" s="24" t="s">
        <v>21</v>
      </c>
      <c r="B32" s="24" t="s">
        <v>22</v>
      </c>
      <c r="C32" s="24">
        <v>1762384</v>
      </c>
      <c r="D32" s="24" t="s">
        <v>42</v>
      </c>
      <c r="E32" s="25" t="s">
        <v>33</v>
      </c>
      <c r="F32" s="25" t="s">
        <v>25</v>
      </c>
      <c r="G32" s="25" t="s">
        <v>34</v>
      </c>
      <c r="H32" s="25">
        <v>1</v>
      </c>
      <c r="I32" s="25">
        <v>2</v>
      </c>
      <c r="J32" s="25">
        <v>4</v>
      </c>
      <c r="K32" s="25">
        <v>4</v>
      </c>
      <c r="L32" s="24">
        <v>4</v>
      </c>
      <c r="M32" s="24">
        <v>2</v>
      </c>
      <c r="N32" s="24" t="s">
        <v>27</v>
      </c>
      <c r="O32" s="24" t="s">
        <v>42</v>
      </c>
    </row>
    <row r="33" spans="1:15">
      <c r="A33" s="24" t="s">
        <v>21</v>
      </c>
      <c r="B33" s="24" t="s">
        <v>22</v>
      </c>
      <c r="C33" s="24">
        <v>1762366</v>
      </c>
      <c r="D33" s="24" t="s">
        <v>43</v>
      </c>
      <c r="E33" s="25" t="s">
        <v>33</v>
      </c>
      <c r="F33" s="25" t="s">
        <v>25</v>
      </c>
      <c r="G33" s="25" t="s">
        <v>34</v>
      </c>
      <c r="H33" s="25">
        <v>1</v>
      </c>
      <c r="I33" s="25">
        <v>4</v>
      </c>
      <c r="J33" s="25">
        <v>8</v>
      </c>
      <c r="K33" s="25">
        <v>8</v>
      </c>
      <c r="L33" s="24">
        <v>8</v>
      </c>
      <c r="M33" s="24">
        <v>4</v>
      </c>
      <c r="N33" s="24" t="s">
        <v>27</v>
      </c>
      <c r="O33" s="24" t="s">
        <v>43</v>
      </c>
    </row>
    <row r="34" spans="1:15">
      <c r="A34" s="24" t="s">
        <v>21</v>
      </c>
      <c r="B34" s="24" t="s">
        <v>22</v>
      </c>
      <c r="C34" s="24">
        <v>1762377</v>
      </c>
      <c r="D34" s="24" t="s">
        <v>44</v>
      </c>
      <c r="E34" s="25" t="s">
        <v>33</v>
      </c>
      <c r="F34" s="25" t="s">
        <v>25</v>
      </c>
      <c r="G34" s="25" t="s">
        <v>34</v>
      </c>
      <c r="H34" s="25">
        <v>1</v>
      </c>
      <c r="I34" s="25">
        <v>7</v>
      </c>
      <c r="J34" s="25">
        <v>14</v>
      </c>
      <c r="K34" s="25">
        <v>14</v>
      </c>
      <c r="L34" s="24">
        <v>14</v>
      </c>
      <c r="M34" s="24">
        <v>7</v>
      </c>
      <c r="N34" s="24" t="s">
        <v>27</v>
      </c>
      <c r="O34" s="24" t="s">
        <v>44</v>
      </c>
    </row>
    <row r="35" spans="1:15">
      <c r="A35" s="24" t="s">
        <v>21</v>
      </c>
      <c r="B35" s="24" t="s">
        <v>22</v>
      </c>
      <c r="C35" s="24">
        <v>1762386</v>
      </c>
      <c r="D35" s="24" t="s">
        <v>45</v>
      </c>
      <c r="E35" s="25" t="s">
        <v>33</v>
      </c>
      <c r="F35" s="25" t="s">
        <v>25</v>
      </c>
      <c r="G35" s="25" t="s">
        <v>36</v>
      </c>
      <c r="H35" s="25">
        <v>1</v>
      </c>
      <c r="I35" s="25" t="s">
        <v>27</v>
      </c>
      <c r="J35" s="25">
        <v>10</v>
      </c>
      <c r="K35" s="25">
        <v>20</v>
      </c>
      <c r="L35" s="24">
        <v>20</v>
      </c>
      <c r="M35" s="24">
        <v>20</v>
      </c>
      <c r="N35" s="24">
        <v>10</v>
      </c>
      <c r="O35" s="24" t="s">
        <v>45</v>
      </c>
    </row>
    <row r="36" spans="1:15">
      <c r="A36" s="24" t="s">
        <v>21</v>
      </c>
      <c r="B36" s="24" t="s">
        <v>22</v>
      </c>
      <c r="C36" s="24">
        <v>1762379</v>
      </c>
      <c r="D36" s="24" t="s">
        <v>46</v>
      </c>
      <c r="E36" s="25" t="s">
        <v>33</v>
      </c>
      <c r="F36" s="25" t="s">
        <v>25</v>
      </c>
      <c r="G36" s="25" t="s">
        <v>34</v>
      </c>
      <c r="H36" s="25">
        <v>1</v>
      </c>
      <c r="I36" s="25">
        <v>1</v>
      </c>
      <c r="J36" s="25">
        <v>2</v>
      </c>
      <c r="K36" s="25">
        <v>2</v>
      </c>
      <c r="L36" s="24">
        <v>2</v>
      </c>
      <c r="M36" s="24">
        <v>1</v>
      </c>
      <c r="N36" s="24" t="s">
        <v>27</v>
      </c>
      <c r="O36" s="24" t="s">
        <v>46</v>
      </c>
    </row>
    <row r="37" spans="1:15">
      <c r="I37">
        <f>SUM(I22:I36)</f>
        <v>95</v>
      </c>
      <c r="J37">
        <f>SUM(J22:J36)</f>
        <v>225</v>
      </c>
      <c r="K37">
        <f>SUM(K22:K36)</f>
        <v>260</v>
      </c>
      <c r="L37">
        <f>SUM(L22:L36)</f>
        <v>260</v>
      </c>
      <c r="M37">
        <f>SUM(M22:M36)</f>
        <v>165</v>
      </c>
      <c r="N37">
        <f>SUM(N26:N36)</f>
        <v>35</v>
      </c>
    </row>
  </sheetData>
  <mergeCells count="2">
    <mergeCell ref="A1:R1"/>
    <mergeCell ref="A20:N20"/>
  </mergeCells>
  <pageMargins left="0.75" right="0.75" top="1" bottom="1" header="0.5" footer="0.5"/>
  <pageSetup paperSize="9" scale="4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36"/>
  <sheetViews>
    <sheetView workbookViewId="0">
      <selection activeCell="E38" sqref="E38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5909090909091" customWidth="1"/>
    <col min="5" max="5" width="22.6636363636364" customWidth="1"/>
    <col min="6" max="6" width="16.7090909090909" customWidth="1"/>
    <col min="7" max="7" width="15.4545454545455" customWidth="1"/>
    <col min="8" max="8" width="11.9545454545455" customWidth="1"/>
    <col min="9" max="14" width="9.13636363636364" customWidth="1"/>
    <col min="15" max="16" width="16.4636363636364" customWidth="1"/>
    <col min="17" max="18" width="12.2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22" t="s">
        <v>48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</row>
    <row r="2" spans="1:41">
      <c r="A2" s="22" t="s">
        <v>49</v>
      </c>
      <c r="B2" s="22" t="s">
        <v>50</v>
      </c>
      <c r="C2" s="22" t="s">
        <v>51</v>
      </c>
      <c r="D2" s="22" t="s">
        <v>4</v>
      </c>
      <c r="E2" s="22" t="s">
        <v>52</v>
      </c>
      <c r="F2" s="22" t="s">
        <v>53</v>
      </c>
      <c r="G2" s="22" t="s">
        <v>54</v>
      </c>
      <c r="H2" s="22" t="s">
        <v>55</v>
      </c>
      <c r="I2" s="22" t="s">
        <v>9</v>
      </c>
      <c r="J2" s="22" t="s">
        <v>10</v>
      </c>
      <c r="K2" s="22" t="s">
        <v>11</v>
      </c>
      <c r="L2" s="22" t="s">
        <v>12</v>
      </c>
      <c r="M2" s="22" t="s">
        <v>13</v>
      </c>
      <c r="N2" s="22" t="s">
        <v>14</v>
      </c>
      <c r="O2" s="22" t="s">
        <v>56</v>
      </c>
      <c r="P2" s="22" t="s">
        <v>57</v>
      </c>
      <c r="Q2" s="22" t="s">
        <v>58</v>
      </c>
      <c r="R2" s="23" t="s">
        <v>59</v>
      </c>
      <c r="S2" s="22" t="s">
        <v>60</v>
      </c>
      <c r="T2" s="22" t="s">
        <v>61</v>
      </c>
      <c r="U2" s="22" t="s">
        <v>62</v>
      </c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</row>
    <row r="3" spans="1:41">
      <c r="A3" s="24" t="s">
        <v>21</v>
      </c>
      <c r="B3" s="24" t="s">
        <v>22</v>
      </c>
      <c r="C3" s="24">
        <v>1762373</v>
      </c>
      <c r="D3" s="24" t="s">
        <v>23</v>
      </c>
      <c r="E3" s="25" t="s">
        <v>24</v>
      </c>
      <c r="F3" s="25" t="s">
        <v>25</v>
      </c>
      <c r="G3" s="25" t="s">
        <v>26</v>
      </c>
      <c r="H3" s="25">
        <v>1</v>
      </c>
      <c r="I3" s="25">
        <v>1</v>
      </c>
      <c r="J3" s="25">
        <v>2</v>
      </c>
      <c r="K3" s="25">
        <v>2</v>
      </c>
      <c r="L3" s="24">
        <v>2</v>
      </c>
      <c r="M3" s="24">
        <v>1</v>
      </c>
      <c r="N3" s="24" t="s">
        <v>27</v>
      </c>
      <c r="O3" s="24">
        <v>8</v>
      </c>
      <c r="P3" s="24" t="s">
        <v>23</v>
      </c>
      <c r="Q3" s="24">
        <v>30</v>
      </c>
      <c r="R3" s="26">
        <f t="shared" ref="R3:R17" si="0">Q3*1.03</f>
        <v>30.9</v>
      </c>
      <c r="S3" s="24">
        <v>240</v>
      </c>
      <c r="T3" s="24">
        <v>0</v>
      </c>
      <c r="U3" s="24">
        <v>0</v>
      </c>
    </row>
    <row r="4" spans="1:41">
      <c r="A4" s="24" t="s">
        <v>21</v>
      </c>
      <c r="B4" s="24" t="s">
        <v>22</v>
      </c>
      <c r="C4" s="24">
        <v>1762389</v>
      </c>
      <c r="D4" s="24" t="s">
        <v>28</v>
      </c>
      <c r="E4" s="25" t="s">
        <v>24</v>
      </c>
      <c r="F4" s="25" t="s">
        <v>25</v>
      </c>
      <c r="G4" s="25" t="s">
        <v>29</v>
      </c>
      <c r="H4" s="25">
        <v>1</v>
      </c>
      <c r="I4" s="25">
        <v>1</v>
      </c>
      <c r="J4" s="25">
        <v>2</v>
      </c>
      <c r="K4" s="25">
        <v>2</v>
      </c>
      <c r="L4" s="24">
        <v>2</v>
      </c>
      <c r="M4" s="24">
        <v>1</v>
      </c>
      <c r="N4" s="24" t="s">
        <v>27</v>
      </c>
      <c r="O4" s="24">
        <v>8</v>
      </c>
      <c r="P4" s="24" t="s">
        <v>28</v>
      </c>
      <c r="Q4" s="24">
        <v>11</v>
      </c>
      <c r="R4" s="26">
        <f t="shared" si="0"/>
        <v>11.33</v>
      </c>
      <c r="S4" s="24">
        <v>88</v>
      </c>
      <c r="T4" s="24">
        <v>0</v>
      </c>
      <c r="U4" s="24">
        <v>0</v>
      </c>
    </row>
    <row r="5" spans="1:41">
      <c r="A5" s="24" t="s">
        <v>21</v>
      </c>
      <c r="B5" s="24" t="s">
        <v>22</v>
      </c>
      <c r="C5" s="24">
        <v>1762392</v>
      </c>
      <c r="D5" s="24" t="s">
        <v>30</v>
      </c>
      <c r="E5" s="25" t="s">
        <v>24</v>
      </c>
      <c r="F5" s="25" t="s">
        <v>25</v>
      </c>
      <c r="G5" s="25" t="s">
        <v>31</v>
      </c>
      <c r="H5" s="25">
        <v>1</v>
      </c>
      <c r="I5" s="25">
        <v>1</v>
      </c>
      <c r="J5" s="25">
        <v>2</v>
      </c>
      <c r="K5" s="25">
        <v>2</v>
      </c>
      <c r="L5" s="24">
        <v>2</v>
      </c>
      <c r="M5" s="24">
        <v>1</v>
      </c>
      <c r="N5" s="24" t="s">
        <v>27</v>
      </c>
      <c r="O5" s="24">
        <v>8</v>
      </c>
      <c r="P5" s="24" t="s">
        <v>30</v>
      </c>
      <c r="Q5" s="24">
        <v>18</v>
      </c>
      <c r="R5" s="26">
        <f t="shared" si="0"/>
        <v>18.54</v>
      </c>
      <c r="S5" s="24">
        <v>144</v>
      </c>
      <c r="T5" s="24">
        <v>0</v>
      </c>
      <c r="U5" s="24">
        <v>0</v>
      </c>
    </row>
    <row r="6" spans="1:41">
      <c r="A6" s="24" t="s">
        <v>21</v>
      </c>
      <c r="B6" s="24" t="s">
        <v>22</v>
      </c>
      <c r="C6" s="24">
        <v>1762371</v>
      </c>
      <c r="D6" s="24" t="s">
        <v>32</v>
      </c>
      <c r="E6" s="25" t="s">
        <v>33</v>
      </c>
      <c r="F6" s="25" t="s">
        <v>25</v>
      </c>
      <c r="G6" s="25" t="s">
        <v>34</v>
      </c>
      <c r="H6" s="25">
        <v>1</v>
      </c>
      <c r="I6" s="25">
        <v>1</v>
      </c>
      <c r="J6" s="25">
        <v>2</v>
      </c>
      <c r="K6" s="25">
        <v>2</v>
      </c>
      <c r="L6" s="24">
        <v>2</v>
      </c>
      <c r="M6" s="24">
        <v>1</v>
      </c>
      <c r="N6" s="24" t="s">
        <v>27</v>
      </c>
      <c r="O6" s="24">
        <v>8</v>
      </c>
      <c r="P6" s="24" t="s">
        <v>32</v>
      </c>
      <c r="Q6" s="24">
        <v>4</v>
      </c>
      <c r="R6" s="26">
        <f t="shared" si="0"/>
        <v>4.12</v>
      </c>
      <c r="S6" s="24">
        <v>32</v>
      </c>
      <c r="T6" s="24">
        <v>0</v>
      </c>
      <c r="U6" s="24">
        <v>0</v>
      </c>
    </row>
    <row r="7" spans="1:41">
      <c r="A7" s="24" t="s">
        <v>21</v>
      </c>
      <c r="B7" s="24" t="s">
        <v>22</v>
      </c>
      <c r="C7" s="24">
        <v>1762383</v>
      </c>
      <c r="D7" s="24" t="s">
        <v>35</v>
      </c>
      <c r="E7" s="25" t="s">
        <v>33</v>
      </c>
      <c r="F7" s="25" t="s">
        <v>25</v>
      </c>
      <c r="G7" s="25" t="s">
        <v>36</v>
      </c>
      <c r="H7" s="25">
        <v>1</v>
      </c>
      <c r="I7" s="25" t="s">
        <v>27</v>
      </c>
      <c r="J7" s="25">
        <v>1</v>
      </c>
      <c r="K7" s="25">
        <v>2</v>
      </c>
      <c r="L7" s="24">
        <v>2</v>
      </c>
      <c r="M7" s="24">
        <v>2</v>
      </c>
      <c r="N7" s="24">
        <v>1</v>
      </c>
      <c r="O7" s="24">
        <v>8</v>
      </c>
      <c r="P7" s="24" t="s">
        <v>35</v>
      </c>
      <c r="Q7" s="24">
        <v>13</v>
      </c>
      <c r="R7" s="26">
        <f t="shared" si="0"/>
        <v>13.39</v>
      </c>
      <c r="S7" s="24">
        <v>104</v>
      </c>
      <c r="T7" s="24">
        <v>0</v>
      </c>
      <c r="U7" s="24">
        <v>0</v>
      </c>
    </row>
    <row r="8" spans="1:41">
      <c r="A8" s="24" t="s">
        <v>21</v>
      </c>
      <c r="B8" s="24" t="s">
        <v>22</v>
      </c>
      <c r="C8" s="24">
        <v>1762381</v>
      </c>
      <c r="D8" s="24" t="s">
        <v>37</v>
      </c>
      <c r="E8" s="25" t="s">
        <v>33</v>
      </c>
      <c r="F8" s="25" t="s">
        <v>25</v>
      </c>
      <c r="G8" s="25" t="s">
        <v>36</v>
      </c>
      <c r="H8" s="25">
        <v>1</v>
      </c>
      <c r="I8" s="25" t="s">
        <v>27</v>
      </c>
      <c r="J8" s="25">
        <v>1</v>
      </c>
      <c r="K8" s="25">
        <v>2</v>
      </c>
      <c r="L8" s="24">
        <v>2</v>
      </c>
      <c r="M8" s="24">
        <v>2</v>
      </c>
      <c r="N8" s="24">
        <v>1</v>
      </c>
      <c r="O8" s="24">
        <v>8</v>
      </c>
      <c r="P8" s="24" t="s">
        <v>37</v>
      </c>
      <c r="Q8" s="24">
        <v>12</v>
      </c>
      <c r="R8" s="26">
        <f t="shared" si="0"/>
        <v>12.36</v>
      </c>
      <c r="S8" s="24">
        <v>96</v>
      </c>
      <c r="T8" s="24">
        <v>0</v>
      </c>
      <c r="U8" s="24">
        <v>0</v>
      </c>
    </row>
    <row r="9" spans="1:41">
      <c r="A9" s="24" t="s">
        <v>21</v>
      </c>
      <c r="B9" s="24" t="s">
        <v>22</v>
      </c>
      <c r="C9" s="24">
        <v>1762368</v>
      </c>
      <c r="D9" s="24" t="s">
        <v>38</v>
      </c>
      <c r="E9" s="25" t="s">
        <v>33</v>
      </c>
      <c r="F9" s="25" t="s">
        <v>25</v>
      </c>
      <c r="G9" s="25" t="s">
        <v>34</v>
      </c>
      <c r="H9" s="25">
        <v>1</v>
      </c>
      <c r="I9" s="25">
        <v>1</v>
      </c>
      <c r="J9" s="25">
        <v>2</v>
      </c>
      <c r="K9" s="25">
        <v>2</v>
      </c>
      <c r="L9" s="24">
        <v>2</v>
      </c>
      <c r="M9" s="24">
        <v>1</v>
      </c>
      <c r="N9" s="24" t="s">
        <v>27</v>
      </c>
      <c r="O9" s="24">
        <v>8</v>
      </c>
      <c r="P9" s="24" t="s">
        <v>38</v>
      </c>
      <c r="Q9" s="24">
        <v>2</v>
      </c>
      <c r="R9" s="26">
        <f t="shared" si="0"/>
        <v>2.06</v>
      </c>
      <c r="S9" s="24">
        <v>16</v>
      </c>
      <c r="T9" s="24">
        <v>0</v>
      </c>
      <c r="U9" s="24">
        <v>0</v>
      </c>
    </row>
    <row r="10" spans="1:41">
      <c r="A10" s="24" t="s">
        <v>21</v>
      </c>
      <c r="B10" s="24" t="s">
        <v>22</v>
      </c>
      <c r="C10" s="24">
        <v>1762374</v>
      </c>
      <c r="D10" s="24" t="s">
        <v>39</v>
      </c>
      <c r="E10" s="25" t="s">
        <v>33</v>
      </c>
      <c r="F10" s="25" t="s">
        <v>25</v>
      </c>
      <c r="G10" s="25" t="s">
        <v>34</v>
      </c>
      <c r="H10" s="25">
        <v>1</v>
      </c>
      <c r="I10" s="25">
        <v>1</v>
      </c>
      <c r="J10" s="25">
        <v>2</v>
      </c>
      <c r="K10" s="25">
        <v>2</v>
      </c>
      <c r="L10" s="24">
        <v>2</v>
      </c>
      <c r="M10" s="24">
        <v>1</v>
      </c>
      <c r="N10" s="24" t="s">
        <v>27</v>
      </c>
      <c r="O10" s="24">
        <v>8</v>
      </c>
      <c r="P10" s="24" t="s">
        <v>39</v>
      </c>
      <c r="Q10" s="24">
        <v>4</v>
      </c>
      <c r="R10" s="26">
        <f t="shared" si="0"/>
        <v>4.12</v>
      </c>
      <c r="S10" s="24">
        <v>32</v>
      </c>
      <c r="T10" s="24">
        <v>0</v>
      </c>
      <c r="U10" s="24">
        <v>0</v>
      </c>
    </row>
    <row r="11" spans="1:41">
      <c r="A11" s="24" t="s">
        <v>21</v>
      </c>
      <c r="B11" s="24" t="s">
        <v>22</v>
      </c>
      <c r="C11" s="24">
        <v>1762400</v>
      </c>
      <c r="D11" s="24" t="s">
        <v>40</v>
      </c>
      <c r="E11" s="25" t="s">
        <v>33</v>
      </c>
      <c r="F11" s="25" t="s">
        <v>25</v>
      </c>
      <c r="G11" s="25" t="s">
        <v>34</v>
      </c>
      <c r="H11" s="25">
        <v>1</v>
      </c>
      <c r="I11" s="25">
        <v>1</v>
      </c>
      <c r="J11" s="25">
        <v>2</v>
      </c>
      <c r="K11" s="25">
        <v>2</v>
      </c>
      <c r="L11" s="24">
        <v>2</v>
      </c>
      <c r="M11" s="24">
        <v>1</v>
      </c>
      <c r="N11" s="24" t="s">
        <v>27</v>
      </c>
      <c r="O11" s="24">
        <v>8</v>
      </c>
      <c r="P11" s="24" t="s">
        <v>40</v>
      </c>
      <c r="Q11" s="24">
        <v>1</v>
      </c>
      <c r="R11" s="26">
        <f t="shared" si="0"/>
        <v>1.03</v>
      </c>
      <c r="S11" s="24">
        <v>8</v>
      </c>
      <c r="T11" s="24">
        <v>0</v>
      </c>
      <c r="U11" s="24">
        <v>0</v>
      </c>
    </row>
    <row r="12" spans="1:41">
      <c r="A12" s="24" t="s">
        <v>21</v>
      </c>
      <c r="B12" s="24" t="s">
        <v>22</v>
      </c>
      <c r="C12" s="24">
        <v>1762397</v>
      </c>
      <c r="D12" s="24" t="s">
        <v>41</v>
      </c>
      <c r="E12" s="25" t="s">
        <v>33</v>
      </c>
      <c r="F12" s="25" t="s">
        <v>25</v>
      </c>
      <c r="G12" s="25" t="s">
        <v>34</v>
      </c>
      <c r="H12" s="25">
        <v>1</v>
      </c>
      <c r="I12" s="25">
        <v>1</v>
      </c>
      <c r="J12" s="25">
        <v>2</v>
      </c>
      <c r="K12" s="25">
        <v>2</v>
      </c>
      <c r="L12" s="24">
        <v>2</v>
      </c>
      <c r="M12" s="24">
        <v>1</v>
      </c>
      <c r="N12" s="24" t="s">
        <v>27</v>
      </c>
      <c r="O12" s="24">
        <v>8</v>
      </c>
      <c r="P12" s="24" t="s">
        <v>41</v>
      </c>
      <c r="Q12" s="24">
        <v>11</v>
      </c>
      <c r="R12" s="26">
        <f t="shared" si="0"/>
        <v>11.33</v>
      </c>
      <c r="S12" s="24">
        <v>88</v>
      </c>
      <c r="T12" s="24">
        <v>0</v>
      </c>
      <c r="U12" s="24">
        <v>0</v>
      </c>
    </row>
    <row r="13" spans="1:41">
      <c r="A13" s="24" t="s">
        <v>21</v>
      </c>
      <c r="B13" s="24" t="s">
        <v>22</v>
      </c>
      <c r="C13" s="24">
        <v>1762384</v>
      </c>
      <c r="D13" s="24" t="s">
        <v>42</v>
      </c>
      <c r="E13" s="25" t="s">
        <v>33</v>
      </c>
      <c r="F13" s="25" t="s">
        <v>25</v>
      </c>
      <c r="G13" s="25" t="s">
        <v>34</v>
      </c>
      <c r="H13" s="25">
        <v>1</v>
      </c>
      <c r="I13" s="25">
        <v>1</v>
      </c>
      <c r="J13" s="25">
        <v>2</v>
      </c>
      <c r="K13" s="25">
        <v>2</v>
      </c>
      <c r="L13" s="24">
        <v>2</v>
      </c>
      <c r="M13" s="24">
        <v>1</v>
      </c>
      <c r="N13" s="24" t="s">
        <v>27</v>
      </c>
      <c r="O13" s="24">
        <v>8</v>
      </c>
      <c r="P13" s="24" t="s">
        <v>42</v>
      </c>
      <c r="Q13" s="24">
        <v>2</v>
      </c>
      <c r="R13" s="26">
        <f t="shared" si="0"/>
        <v>2.06</v>
      </c>
      <c r="S13" s="24">
        <v>16</v>
      </c>
      <c r="T13" s="24">
        <v>0</v>
      </c>
      <c r="U13" s="24">
        <v>0</v>
      </c>
    </row>
    <row r="14" spans="1:41">
      <c r="A14" s="24" t="s">
        <v>21</v>
      </c>
      <c r="B14" s="24" t="s">
        <v>22</v>
      </c>
      <c r="C14" s="24">
        <v>1762366</v>
      </c>
      <c r="D14" s="24" t="s">
        <v>43</v>
      </c>
      <c r="E14" s="25" t="s">
        <v>33</v>
      </c>
      <c r="F14" s="25" t="s">
        <v>25</v>
      </c>
      <c r="G14" s="25" t="s">
        <v>34</v>
      </c>
      <c r="H14" s="25">
        <v>1</v>
      </c>
      <c r="I14" s="25">
        <v>1</v>
      </c>
      <c r="J14" s="25">
        <v>2</v>
      </c>
      <c r="K14" s="25">
        <v>2</v>
      </c>
      <c r="L14" s="24">
        <v>2</v>
      </c>
      <c r="M14" s="24">
        <v>1</v>
      </c>
      <c r="N14" s="24" t="s">
        <v>27</v>
      </c>
      <c r="O14" s="24">
        <v>8</v>
      </c>
      <c r="P14" s="24" t="s">
        <v>43</v>
      </c>
      <c r="Q14" s="24">
        <v>4</v>
      </c>
      <c r="R14" s="26">
        <f t="shared" si="0"/>
        <v>4.12</v>
      </c>
      <c r="S14" s="24">
        <v>32</v>
      </c>
      <c r="T14" s="24">
        <v>0</v>
      </c>
      <c r="U14" s="24">
        <v>0</v>
      </c>
    </row>
    <row r="15" spans="1:41">
      <c r="A15" s="24" t="s">
        <v>21</v>
      </c>
      <c r="B15" s="24" t="s">
        <v>22</v>
      </c>
      <c r="C15" s="24">
        <v>1762377</v>
      </c>
      <c r="D15" s="24" t="s">
        <v>44</v>
      </c>
      <c r="E15" s="25" t="s">
        <v>33</v>
      </c>
      <c r="F15" s="25" t="s">
        <v>25</v>
      </c>
      <c r="G15" s="25" t="s">
        <v>34</v>
      </c>
      <c r="H15" s="25">
        <v>1</v>
      </c>
      <c r="I15" s="25">
        <v>1</v>
      </c>
      <c r="J15" s="25">
        <v>2</v>
      </c>
      <c r="K15" s="25">
        <v>2</v>
      </c>
      <c r="L15" s="24">
        <v>2</v>
      </c>
      <c r="M15" s="24">
        <v>1</v>
      </c>
      <c r="N15" s="24" t="s">
        <v>27</v>
      </c>
      <c r="O15" s="24">
        <v>8</v>
      </c>
      <c r="P15" s="24" t="s">
        <v>44</v>
      </c>
      <c r="Q15" s="24">
        <v>7</v>
      </c>
      <c r="R15" s="26">
        <f t="shared" si="0"/>
        <v>7.21</v>
      </c>
      <c r="S15" s="24">
        <v>56</v>
      </c>
      <c r="T15" s="24">
        <v>0</v>
      </c>
      <c r="U15" s="24">
        <v>0</v>
      </c>
    </row>
    <row r="16" spans="1:41">
      <c r="A16" s="24" t="s">
        <v>21</v>
      </c>
      <c r="B16" s="24" t="s">
        <v>22</v>
      </c>
      <c r="C16" s="24">
        <v>1762386</v>
      </c>
      <c r="D16" s="24" t="s">
        <v>45</v>
      </c>
      <c r="E16" s="25" t="s">
        <v>33</v>
      </c>
      <c r="F16" s="25" t="s">
        <v>25</v>
      </c>
      <c r="G16" s="25" t="s">
        <v>36</v>
      </c>
      <c r="H16" s="25">
        <v>1</v>
      </c>
      <c r="I16" s="25" t="s">
        <v>27</v>
      </c>
      <c r="J16" s="25">
        <v>1</v>
      </c>
      <c r="K16" s="25">
        <v>2</v>
      </c>
      <c r="L16" s="24">
        <v>2</v>
      </c>
      <c r="M16" s="24">
        <v>2</v>
      </c>
      <c r="N16" s="24">
        <v>1</v>
      </c>
      <c r="O16" s="24">
        <v>8</v>
      </c>
      <c r="P16" s="24" t="s">
        <v>45</v>
      </c>
      <c r="Q16" s="24">
        <v>10</v>
      </c>
      <c r="R16" s="26">
        <f t="shared" si="0"/>
        <v>10.3</v>
      </c>
      <c r="S16" s="24">
        <v>80</v>
      </c>
      <c r="T16" s="24">
        <v>0</v>
      </c>
      <c r="U16" s="24">
        <v>0</v>
      </c>
    </row>
    <row r="17" spans="1:41">
      <c r="A17" s="24" t="s">
        <v>21</v>
      </c>
      <c r="B17" s="24" t="s">
        <v>22</v>
      </c>
      <c r="C17" s="24">
        <v>1762379</v>
      </c>
      <c r="D17" s="24" t="s">
        <v>46</v>
      </c>
      <c r="E17" s="25" t="s">
        <v>33</v>
      </c>
      <c r="F17" s="25" t="s">
        <v>25</v>
      </c>
      <c r="G17" s="25" t="s">
        <v>34</v>
      </c>
      <c r="H17" s="25">
        <v>1</v>
      </c>
      <c r="I17" s="25">
        <v>1</v>
      </c>
      <c r="J17" s="25">
        <v>2</v>
      </c>
      <c r="K17" s="25">
        <v>2</v>
      </c>
      <c r="L17" s="24">
        <v>2</v>
      </c>
      <c r="M17" s="24">
        <v>1</v>
      </c>
      <c r="N17" s="24" t="s">
        <v>27</v>
      </c>
      <c r="O17" s="24">
        <v>8</v>
      </c>
      <c r="P17" s="24" t="s">
        <v>46</v>
      </c>
      <c r="Q17" s="24">
        <v>1</v>
      </c>
      <c r="R17" s="26">
        <f t="shared" si="0"/>
        <v>1.03</v>
      </c>
      <c r="S17" s="24">
        <v>8</v>
      </c>
      <c r="T17" s="24">
        <v>0</v>
      </c>
      <c r="U17" s="24">
        <v>0</v>
      </c>
    </row>
    <row r="18" spans="1:41">
      <c r="Q18" s="27" t="s">
        <v>63</v>
      </c>
      <c r="R18" s="28" cm="1">
        <f t="array" ref="R18">SUM(ROUND(R3:R17,0))</f>
        <v>132</v>
      </c>
    </row>
    <row r="20" spans="1:41">
      <c r="A20" s="22" t="s">
        <v>64</v>
      </c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</row>
    <row r="21" spans="1:41">
      <c r="A21" s="22" t="s">
        <v>49</v>
      </c>
      <c r="B21" s="22" t="s">
        <v>50</v>
      </c>
      <c r="C21" s="22" t="s">
        <v>51</v>
      </c>
      <c r="D21" s="22" t="s">
        <v>4</v>
      </c>
      <c r="E21" s="22" t="s">
        <v>52</v>
      </c>
      <c r="F21" s="22" t="s">
        <v>53</v>
      </c>
      <c r="G21" s="22" t="s">
        <v>54</v>
      </c>
      <c r="H21" s="22" t="s">
        <v>55</v>
      </c>
      <c r="I21" s="22" t="s">
        <v>9</v>
      </c>
      <c r="J21" s="22" t="s">
        <v>10</v>
      </c>
      <c r="K21" s="22" t="s">
        <v>11</v>
      </c>
      <c r="L21" s="22" t="s">
        <v>12</v>
      </c>
      <c r="M21" s="22" t="s">
        <v>13</v>
      </c>
      <c r="N21" s="22" t="s">
        <v>14</v>
      </c>
      <c r="O21" s="22" t="s">
        <v>57</v>
      </c>
      <c r="P21" s="29" t="s">
        <v>65</v>
      </c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</row>
    <row r="22" s="20" customFormat="1" spans="1:41">
      <c r="A22" s="30" t="s">
        <v>21</v>
      </c>
      <c r="B22" s="30" t="s">
        <v>22</v>
      </c>
      <c r="C22" s="30">
        <v>1762373</v>
      </c>
      <c r="D22" s="30" t="s">
        <v>23</v>
      </c>
      <c r="E22" s="31" t="s">
        <v>24</v>
      </c>
      <c r="F22" s="31" t="s">
        <v>25</v>
      </c>
      <c r="G22" s="31" t="s">
        <v>26</v>
      </c>
      <c r="H22" s="31">
        <v>1</v>
      </c>
      <c r="I22" s="31">
        <v>30</v>
      </c>
      <c r="J22" s="31">
        <v>60</v>
      </c>
      <c r="K22" s="31">
        <v>60</v>
      </c>
      <c r="L22" s="30">
        <v>60</v>
      </c>
      <c r="M22" s="30">
        <v>30</v>
      </c>
      <c r="N22" s="30">
        <v>0</v>
      </c>
      <c r="O22" s="30" t="s">
        <v>23</v>
      </c>
      <c r="P22" s="32" t="s">
        <v>66</v>
      </c>
      <c r="Q22" s="32"/>
    </row>
    <row r="23" s="21" customFormat="1" spans="1:41">
      <c r="A23" s="28" t="s">
        <v>21</v>
      </c>
      <c r="B23" s="28" t="s">
        <v>22</v>
      </c>
      <c r="C23" s="28">
        <v>1762389</v>
      </c>
      <c r="D23" s="28" t="s">
        <v>28</v>
      </c>
      <c r="E23" s="33" t="s">
        <v>24</v>
      </c>
      <c r="F23" s="33" t="s">
        <v>25</v>
      </c>
      <c r="G23" s="33" t="s">
        <v>29</v>
      </c>
      <c r="H23" s="33">
        <v>1</v>
      </c>
      <c r="I23" s="33">
        <v>11</v>
      </c>
      <c r="J23" s="33">
        <v>22</v>
      </c>
      <c r="K23" s="33">
        <v>22</v>
      </c>
      <c r="L23" s="28">
        <v>22</v>
      </c>
      <c r="M23" s="28">
        <v>11</v>
      </c>
      <c r="N23" s="28">
        <v>0</v>
      </c>
      <c r="O23" s="28" t="s">
        <v>28</v>
      </c>
      <c r="P23" s="34" t="s">
        <v>67</v>
      </c>
      <c r="Q23" s="32"/>
    </row>
    <row r="24" s="21" customFormat="1" spans="1:41">
      <c r="A24" s="28" t="s">
        <v>21</v>
      </c>
      <c r="B24" s="28" t="s">
        <v>22</v>
      </c>
      <c r="C24" s="28">
        <v>1762392</v>
      </c>
      <c r="D24" s="28" t="s">
        <v>30</v>
      </c>
      <c r="E24" s="33" t="s">
        <v>24</v>
      </c>
      <c r="F24" s="33" t="s">
        <v>25</v>
      </c>
      <c r="G24" s="33" t="s">
        <v>31</v>
      </c>
      <c r="H24" s="33">
        <v>1</v>
      </c>
      <c r="I24" s="33">
        <v>18</v>
      </c>
      <c r="J24" s="33">
        <v>36</v>
      </c>
      <c r="K24" s="33">
        <v>36</v>
      </c>
      <c r="L24" s="28">
        <v>36</v>
      </c>
      <c r="M24" s="28">
        <v>18</v>
      </c>
      <c r="N24" s="28">
        <v>0</v>
      </c>
      <c r="O24" s="28" t="s">
        <v>30</v>
      </c>
      <c r="P24" s="34" t="s">
        <v>67</v>
      </c>
      <c r="Q24" s="32"/>
    </row>
    <row r="25" spans="1:41">
      <c r="A25" s="24" t="s">
        <v>21</v>
      </c>
      <c r="B25" s="24" t="s">
        <v>22</v>
      </c>
      <c r="C25" s="24">
        <v>1762371</v>
      </c>
      <c r="D25" s="24" t="s">
        <v>32</v>
      </c>
      <c r="E25" s="25" t="s">
        <v>33</v>
      </c>
      <c r="F25" s="25" t="s">
        <v>25</v>
      </c>
      <c r="G25" s="25" t="s">
        <v>34</v>
      </c>
      <c r="H25" s="25">
        <v>1</v>
      </c>
      <c r="I25" s="25">
        <v>4</v>
      </c>
      <c r="J25" s="25">
        <v>8</v>
      </c>
      <c r="K25" s="25">
        <v>8</v>
      </c>
      <c r="L25" s="24">
        <v>8</v>
      </c>
      <c r="M25" s="24">
        <v>4</v>
      </c>
      <c r="N25" s="24">
        <v>0</v>
      </c>
      <c r="O25" s="24" t="s">
        <v>32</v>
      </c>
      <c r="P25" s="35" t="s">
        <v>66</v>
      </c>
    </row>
    <row r="26" spans="1:41">
      <c r="A26" s="24" t="s">
        <v>21</v>
      </c>
      <c r="B26" s="24" t="s">
        <v>22</v>
      </c>
      <c r="C26" s="24">
        <v>1762383</v>
      </c>
      <c r="D26" s="24" t="s">
        <v>35</v>
      </c>
      <c r="E26" s="25" t="s">
        <v>33</v>
      </c>
      <c r="F26" s="25" t="s">
        <v>25</v>
      </c>
      <c r="G26" s="25" t="s">
        <v>36</v>
      </c>
      <c r="H26" s="25">
        <v>1</v>
      </c>
      <c r="I26" s="25">
        <v>0</v>
      </c>
      <c r="J26" s="25">
        <v>13</v>
      </c>
      <c r="K26" s="25">
        <v>26</v>
      </c>
      <c r="L26" s="24">
        <v>26</v>
      </c>
      <c r="M26" s="24">
        <v>26</v>
      </c>
      <c r="N26" s="24">
        <v>13</v>
      </c>
      <c r="O26" s="24" t="s">
        <v>35</v>
      </c>
      <c r="P26" s="35" t="s">
        <v>66</v>
      </c>
    </row>
    <row r="27" spans="1:41">
      <c r="A27" s="24" t="s">
        <v>21</v>
      </c>
      <c r="B27" s="24" t="s">
        <v>22</v>
      </c>
      <c r="C27" s="24">
        <v>1762381</v>
      </c>
      <c r="D27" s="24" t="s">
        <v>37</v>
      </c>
      <c r="E27" s="25" t="s">
        <v>33</v>
      </c>
      <c r="F27" s="25" t="s">
        <v>25</v>
      </c>
      <c r="G27" s="25" t="s">
        <v>36</v>
      </c>
      <c r="H27" s="25">
        <v>1</v>
      </c>
      <c r="I27" s="25">
        <v>0</v>
      </c>
      <c r="J27" s="25">
        <v>12</v>
      </c>
      <c r="K27" s="25">
        <v>24</v>
      </c>
      <c r="L27" s="24">
        <v>24</v>
      </c>
      <c r="M27" s="24">
        <v>24</v>
      </c>
      <c r="N27" s="24">
        <v>12</v>
      </c>
      <c r="O27" s="24" t="s">
        <v>37</v>
      </c>
      <c r="P27" s="35" t="s">
        <v>66</v>
      </c>
    </row>
    <row r="28" spans="1:41">
      <c r="A28" s="24" t="s">
        <v>21</v>
      </c>
      <c r="B28" s="24" t="s">
        <v>22</v>
      </c>
      <c r="C28" s="24">
        <v>1762368</v>
      </c>
      <c r="D28" s="24" t="s">
        <v>38</v>
      </c>
      <c r="E28" s="25" t="s">
        <v>33</v>
      </c>
      <c r="F28" s="25" t="s">
        <v>25</v>
      </c>
      <c r="G28" s="25" t="s">
        <v>34</v>
      </c>
      <c r="H28" s="25">
        <v>1</v>
      </c>
      <c r="I28" s="25">
        <v>2</v>
      </c>
      <c r="J28" s="25">
        <v>4</v>
      </c>
      <c r="K28" s="25">
        <v>4</v>
      </c>
      <c r="L28" s="24">
        <v>4</v>
      </c>
      <c r="M28" s="24">
        <v>2</v>
      </c>
      <c r="N28" s="24">
        <v>0</v>
      </c>
      <c r="O28" s="24" t="s">
        <v>38</v>
      </c>
      <c r="P28" s="35" t="s">
        <v>66</v>
      </c>
    </row>
    <row r="29" spans="1:41">
      <c r="A29" s="24" t="s">
        <v>21</v>
      </c>
      <c r="B29" s="24" t="s">
        <v>22</v>
      </c>
      <c r="C29" s="24">
        <v>1762374</v>
      </c>
      <c r="D29" s="24" t="s">
        <v>39</v>
      </c>
      <c r="E29" s="25" t="s">
        <v>33</v>
      </c>
      <c r="F29" s="25" t="s">
        <v>25</v>
      </c>
      <c r="G29" s="25" t="s">
        <v>34</v>
      </c>
      <c r="H29" s="25">
        <v>1</v>
      </c>
      <c r="I29" s="25">
        <v>4</v>
      </c>
      <c r="J29" s="25">
        <v>8</v>
      </c>
      <c r="K29" s="25">
        <v>8</v>
      </c>
      <c r="L29" s="24">
        <v>8</v>
      </c>
      <c r="M29" s="24">
        <v>4</v>
      </c>
      <c r="N29" s="24">
        <v>0</v>
      </c>
      <c r="O29" s="24" t="s">
        <v>39</v>
      </c>
      <c r="P29" s="35" t="s">
        <v>66</v>
      </c>
    </row>
    <row r="30" spans="1:41">
      <c r="A30" s="24" t="s">
        <v>21</v>
      </c>
      <c r="B30" s="24" t="s">
        <v>22</v>
      </c>
      <c r="C30" s="24">
        <v>1762400</v>
      </c>
      <c r="D30" s="24" t="s">
        <v>40</v>
      </c>
      <c r="E30" s="25" t="s">
        <v>33</v>
      </c>
      <c r="F30" s="25" t="s">
        <v>25</v>
      </c>
      <c r="G30" s="25" t="s">
        <v>34</v>
      </c>
      <c r="H30" s="25">
        <v>1</v>
      </c>
      <c r="I30" s="25">
        <v>1</v>
      </c>
      <c r="J30" s="25">
        <v>2</v>
      </c>
      <c r="K30" s="25">
        <v>2</v>
      </c>
      <c r="L30" s="24">
        <v>2</v>
      </c>
      <c r="M30" s="24">
        <v>1</v>
      </c>
      <c r="N30" s="24">
        <v>0</v>
      </c>
      <c r="O30" s="24" t="s">
        <v>40</v>
      </c>
      <c r="P30" s="35" t="s">
        <v>66</v>
      </c>
    </row>
    <row r="31" spans="1:41">
      <c r="A31" s="24" t="s">
        <v>21</v>
      </c>
      <c r="B31" s="24" t="s">
        <v>22</v>
      </c>
      <c r="C31" s="24">
        <v>1762397</v>
      </c>
      <c r="D31" s="24" t="s">
        <v>41</v>
      </c>
      <c r="E31" s="25" t="s">
        <v>33</v>
      </c>
      <c r="F31" s="25" t="s">
        <v>25</v>
      </c>
      <c r="G31" s="25" t="s">
        <v>34</v>
      </c>
      <c r="H31" s="25">
        <v>1</v>
      </c>
      <c r="I31" s="25">
        <v>11</v>
      </c>
      <c r="J31" s="25">
        <v>22</v>
      </c>
      <c r="K31" s="25">
        <v>22</v>
      </c>
      <c r="L31" s="24">
        <v>22</v>
      </c>
      <c r="M31" s="24">
        <v>11</v>
      </c>
      <c r="N31" s="24">
        <v>0</v>
      </c>
      <c r="O31" s="24" t="s">
        <v>41</v>
      </c>
      <c r="P31" s="35" t="s">
        <v>66</v>
      </c>
    </row>
    <row r="32" spans="1:41">
      <c r="A32" s="24" t="s">
        <v>21</v>
      </c>
      <c r="B32" s="24" t="s">
        <v>22</v>
      </c>
      <c r="C32" s="24">
        <v>1762384</v>
      </c>
      <c r="D32" s="24" t="s">
        <v>42</v>
      </c>
      <c r="E32" s="25" t="s">
        <v>33</v>
      </c>
      <c r="F32" s="25" t="s">
        <v>25</v>
      </c>
      <c r="G32" s="25" t="s">
        <v>34</v>
      </c>
      <c r="H32" s="25">
        <v>1</v>
      </c>
      <c r="I32" s="25">
        <v>2</v>
      </c>
      <c r="J32" s="25">
        <v>4</v>
      </c>
      <c r="K32" s="25">
        <v>4</v>
      </c>
      <c r="L32" s="24">
        <v>4</v>
      </c>
      <c r="M32" s="24">
        <v>2</v>
      </c>
      <c r="N32" s="24">
        <v>0</v>
      </c>
      <c r="O32" s="24" t="s">
        <v>42</v>
      </c>
      <c r="P32" s="35" t="s">
        <v>66</v>
      </c>
    </row>
    <row r="33" spans="1:16">
      <c r="A33" s="24" t="s">
        <v>21</v>
      </c>
      <c r="B33" s="24" t="s">
        <v>22</v>
      </c>
      <c r="C33" s="24">
        <v>1762366</v>
      </c>
      <c r="D33" s="24" t="s">
        <v>43</v>
      </c>
      <c r="E33" s="25" t="s">
        <v>33</v>
      </c>
      <c r="F33" s="25" t="s">
        <v>25</v>
      </c>
      <c r="G33" s="25" t="s">
        <v>34</v>
      </c>
      <c r="H33" s="25">
        <v>1</v>
      </c>
      <c r="I33" s="25">
        <v>4</v>
      </c>
      <c r="J33" s="25">
        <v>8</v>
      </c>
      <c r="K33" s="25">
        <v>8</v>
      </c>
      <c r="L33" s="24">
        <v>8</v>
      </c>
      <c r="M33" s="24">
        <v>4</v>
      </c>
      <c r="N33" s="24">
        <v>0</v>
      </c>
      <c r="O33" s="24" t="s">
        <v>43</v>
      </c>
      <c r="P33" s="35" t="s">
        <v>66</v>
      </c>
    </row>
    <row r="34" spans="1:16">
      <c r="A34" s="24" t="s">
        <v>21</v>
      </c>
      <c r="B34" s="24" t="s">
        <v>22</v>
      </c>
      <c r="C34" s="24">
        <v>1762377</v>
      </c>
      <c r="D34" s="24" t="s">
        <v>44</v>
      </c>
      <c r="E34" s="25" t="s">
        <v>33</v>
      </c>
      <c r="F34" s="25" t="s">
        <v>25</v>
      </c>
      <c r="G34" s="25" t="s">
        <v>34</v>
      </c>
      <c r="H34" s="25">
        <v>1</v>
      </c>
      <c r="I34" s="25">
        <v>7</v>
      </c>
      <c r="J34" s="25">
        <v>14</v>
      </c>
      <c r="K34" s="25">
        <v>14</v>
      </c>
      <c r="L34" s="24">
        <v>14</v>
      </c>
      <c r="M34" s="24">
        <v>7</v>
      </c>
      <c r="N34" s="24">
        <v>0</v>
      </c>
      <c r="O34" s="24" t="s">
        <v>44</v>
      </c>
      <c r="P34" s="35" t="s">
        <v>66</v>
      </c>
    </row>
    <row r="35" spans="1:16">
      <c r="A35" s="24" t="s">
        <v>21</v>
      </c>
      <c r="B35" s="24" t="s">
        <v>22</v>
      </c>
      <c r="C35" s="24">
        <v>1762386</v>
      </c>
      <c r="D35" s="24" t="s">
        <v>45</v>
      </c>
      <c r="E35" s="25" t="s">
        <v>33</v>
      </c>
      <c r="F35" s="25" t="s">
        <v>25</v>
      </c>
      <c r="G35" s="25" t="s">
        <v>36</v>
      </c>
      <c r="H35" s="25">
        <v>1</v>
      </c>
      <c r="I35" s="25">
        <v>0</v>
      </c>
      <c r="J35" s="25">
        <v>10</v>
      </c>
      <c r="K35" s="25">
        <v>20</v>
      </c>
      <c r="L35" s="24">
        <v>20</v>
      </c>
      <c r="M35" s="24">
        <v>20</v>
      </c>
      <c r="N35" s="24">
        <v>10</v>
      </c>
      <c r="O35" s="24" t="s">
        <v>45</v>
      </c>
      <c r="P35" s="35" t="s">
        <v>66</v>
      </c>
    </row>
    <row r="36" spans="1:16">
      <c r="A36" s="24" t="s">
        <v>21</v>
      </c>
      <c r="B36" s="24" t="s">
        <v>22</v>
      </c>
      <c r="C36" s="24">
        <v>1762379</v>
      </c>
      <c r="D36" s="24" t="s">
        <v>46</v>
      </c>
      <c r="E36" s="25" t="s">
        <v>33</v>
      </c>
      <c r="F36" s="25" t="s">
        <v>25</v>
      </c>
      <c r="G36" s="25" t="s">
        <v>34</v>
      </c>
      <c r="H36" s="25">
        <v>1</v>
      </c>
      <c r="I36" s="25">
        <v>1</v>
      </c>
      <c r="J36" s="25">
        <v>2</v>
      </c>
      <c r="K36" s="25">
        <v>2</v>
      </c>
      <c r="L36" s="24">
        <v>2</v>
      </c>
      <c r="M36" s="24">
        <v>1</v>
      </c>
      <c r="N36" s="24">
        <v>0</v>
      </c>
      <c r="O36" s="24" t="s">
        <v>46</v>
      </c>
      <c r="P36" s="35" t="s">
        <v>66</v>
      </c>
    </row>
  </sheetData>
  <mergeCells count="2">
    <mergeCell ref="A1:S1"/>
    <mergeCell ref="A20:N2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6"/>
  <sheetViews>
    <sheetView workbookViewId="0">
      <selection activeCell="H35" sqref="H35"/>
    </sheetView>
  </sheetViews>
  <sheetFormatPr defaultColWidth="8.72727272727273" defaultRowHeight="14.5" outlineLevelRow="5" outlineLevelCol="5"/>
  <cols>
    <col min="1" max="1" width="12.3636363636364"/>
    <col min="2" max="2" width="18.5454545454545"/>
    <col min="3" max="3" width="11.9090909090909"/>
  </cols>
  <sheetData>
    <row r="3" spans="1:6">
      <c r="A3" s="16" t="s">
        <v>49</v>
      </c>
      <c r="B3" s="16" t="s">
        <v>53</v>
      </c>
      <c r="C3" s="16" t="s">
        <v>65</v>
      </c>
      <c r="D3" s="16"/>
    </row>
    <row r="4" spans="1:6">
      <c r="A4" s="16" t="s">
        <v>21</v>
      </c>
      <c r="B4" s="16" t="s">
        <v>25</v>
      </c>
      <c r="C4" s="16" t="s">
        <v>66</v>
      </c>
      <c r="D4" s="17">
        <v>833</v>
      </c>
    </row>
    <row r="5" spans="1:6">
      <c r="A5" s="16"/>
      <c r="B5" s="16" t="s">
        <v>25</v>
      </c>
      <c r="C5" s="16" t="s">
        <v>67</v>
      </c>
      <c r="D5" s="17">
        <v>239</v>
      </c>
    </row>
    <row r="6" spans="1:6">
      <c r="A6" s="16" t="s">
        <v>68</v>
      </c>
      <c r="B6" s="16"/>
      <c r="C6" s="16"/>
      <c r="D6" s="18">
        <f>SUM(D4:D5)</f>
        <v>1072</v>
      </c>
      <c r="F6" s="19" t="s">
        <v>69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"/>
  <sheetViews>
    <sheetView workbookViewId="0">
      <selection activeCell="F35" sqref="F35"/>
    </sheetView>
  </sheetViews>
  <sheetFormatPr defaultColWidth="8.72727272727273" defaultRowHeight="12.5"/>
  <cols>
    <col min="1" max="1" width="20.1545454545455" style="5"/>
    <col min="2" max="2" width="19.4363636363636" style="5"/>
    <col min="3" max="3" width="21.7181818181818" style="5"/>
    <col min="4" max="4" width="28.5636363636364" style="5"/>
    <col min="5" max="5" width="12.4363636363636" style="5"/>
    <col min="6" max="6" width="11.2818181818182" style="5"/>
    <col min="7" max="7" width="11.5909090909091" style="5"/>
    <col min="8" max="8" width="11.1545454545455" style="5"/>
    <col min="9" max="10" width="11.2818181818182" style="5"/>
    <col min="11" max="11" width="13.5909090909091" style="5"/>
    <col min="12" max="12" width="165" style="5"/>
    <col min="13" max="13" width="11.1545454545455" style="5"/>
    <col min="14" max="14" width="10.7181818181818" style="5"/>
    <col min="15" max="15" width="10.4090909090909" style="5"/>
    <col min="16" max="16" width="10.4363636363636" style="5"/>
    <col min="17" max="17" width="10.5909090909091" style="5"/>
    <col min="18" max="18" width="10.5636363636364" style="5"/>
    <col min="19" max="19" width="10.7181818181818" style="5"/>
    <col min="20" max="20" width="10.8727272727273" style="5"/>
    <col min="21" max="21" width="11" style="5"/>
    <col min="22" max="22" width="10.5636363636364" style="5"/>
    <col min="23" max="23" width="10.5909090909091" style="5"/>
    <col min="24" max="24" width="10" style="5"/>
    <col min="25" max="25" width="10.1545454545455" style="5"/>
    <col min="26" max="26" width="11" style="5"/>
    <col min="27" max="16384" width="8.72727272727273" style="5"/>
  </cols>
  <sheetData>
    <row r="1" s="5" customFormat="1" ht="18" customHeight="1" spans="1:26">
      <c r="A1" s="6" t="s">
        <v>70</v>
      </c>
      <c r="B1" s="6" t="s">
        <v>71</v>
      </c>
      <c r="C1" s="6" t="s">
        <v>72</v>
      </c>
      <c r="D1" s="6" t="s">
        <v>73</v>
      </c>
      <c r="E1" s="6" t="s">
        <v>9</v>
      </c>
      <c r="F1" s="6" t="s">
        <v>10</v>
      </c>
      <c r="G1" s="6" t="s">
        <v>11</v>
      </c>
      <c r="H1" s="6" t="s">
        <v>12</v>
      </c>
      <c r="I1" s="6" t="s">
        <v>13</v>
      </c>
      <c r="J1" s="6" t="s">
        <v>14</v>
      </c>
      <c r="K1" s="7">
        <v>0</v>
      </c>
      <c r="L1" s="6" t="s">
        <v>74</v>
      </c>
    </row>
    <row r="2" s="5" customFormat="1" ht="18" customHeight="1" spans="1:26">
      <c r="A2" s="6" t="s">
        <v>21</v>
      </c>
      <c r="B2" s="6" t="s">
        <v>25</v>
      </c>
      <c r="C2" s="6" t="s">
        <v>75</v>
      </c>
      <c r="D2" s="6" t="s">
        <v>76</v>
      </c>
      <c r="E2" s="6" t="s">
        <v>77</v>
      </c>
      <c r="F2" s="6" t="s">
        <v>78</v>
      </c>
      <c r="G2" s="6" t="s">
        <v>78</v>
      </c>
      <c r="H2" s="6" t="s">
        <v>78</v>
      </c>
      <c r="I2" s="6" t="s">
        <v>77</v>
      </c>
      <c r="J2" s="6" t="s">
        <v>79</v>
      </c>
      <c r="K2" s="7">
        <v>91</v>
      </c>
      <c r="L2" s="6" t="s">
        <v>80</v>
      </c>
    </row>
    <row r="3" s="5" customFormat="1" ht="18" customHeight="1" spans="1:26">
      <c r="A3" s="6" t="s">
        <v>21</v>
      </c>
      <c r="B3" s="6" t="s">
        <v>25</v>
      </c>
      <c r="C3" s="6" t="s">
        <v>81</v>
      </c>
      <c r="D3" s="6" t="s">
        <v>82</v>
      </c>
      <c r="E3" s="6" t="s">
        <v>79</v>
      </c>
      <c r="F3" s="6" t="s">
        <v>83</v>
      </c>
      <c r="G3" s="6" t="s">
        <v>84</v>
      </c>
      <c r="H3" s="6" t="s">
        <v>84</v>
      </c>
      <c r="I3" s="6" t="s">
        <v>84</v>
      </c>
      <c r="J3" s="6" t="s">
        <v>83</v>
      </c>
      <c r="K3" s="7">
        <v>288</v>
      </c>
      <c r="L3" s="6" t="s">
        <v>85</v>
      </c>
    </row>
    <row r="4" s="5" customFormat="1" ht="18" customHeight="1" spans="1:26">
      <c r="A4" s="6" t="s">
        <v>21</v>
      </c>
      <c r="B4" s="6" t="s">
        <v>25</v>
      </c>
      <c r="C4" s="6" t="s">
        <v>81</v>
      </c>
      <c r="D4" s="6" t="s">
        <v>76</v>
      </c>
      <c r="E4" s="6" t="s">
        <v>86</v>
      </c>
      <c r="F4" s="6" t="s">
        <v>87</v>
      </c>
      <c r="G4" s="6" t="s">
        <v>87</v>
      </c>
      <c r="H4" s="6" t="s">
        <v>87</v>
      </c>
      <c r="I4" s="6" t="s">
        <v>86</v>
      </c>
      <c r="J4" s="6" t="s">
        <v>79</v>
      </c>
      <c r="K4" s="7">
        <v>693</v>
      </c>
      <c r="L4" s="6" t="s">
        <v>88</v>
      </c>
    </row>
    <row r="5" s="5" customFormat="1" ht="16.5" customHeight="1" spans="1:26">
      <c r="D5" s="8" t="s">
        <v>89</v>
      </c>
      <c r="E5" s="7">
        <v>98</v>
      </c>
      <c r="F5" s="7">
        <v>232</v>
      </c>
      <c r="G5" s="7">
        <v>268</v>
      </c>
      <c r="H5" s="7">
        <v>268</v>
      </c>
      <c r="I5" s="7">
        <v>170</v>
      </c>
      <c r="J5" s="7">
        <v>36</v>
      </c>
      <c r="K5" s="7">
        <v>1072</v>
      </c>
      <c r="M5" s="7">
        <v>0</v>
      </c>
      <c r="N5" s="7">
        <v>0</v>
      </c>
      <c r="O5" s="7">
        <v>0</v>
      </c>
      <c r="P5" s="7">
        <v>0</v>
      </c>
      <c r="Q5" s="7">
        <v>0</v>
      </c>
      <c r="R5" s="7">
        <v>0</v>
      </c>
      <c r="S5" s="7">
        <v>0</v>
      </c>
      <c r="T5" s="7">
        <v>0</v>
      </c>
      <c r="U5" s="7">
        <v>0</v>
      </c>
      <c r="V5" s="7">
        <v>0</v>
      </c>
      <c r="W5" s="7">
        <v>0</v>
      </c>
      <c r="X5" s="7">
        <v>0</v>
      </c>
      <c r="Y5" s="7">
        <v>0</v>
      </c>
      <c r="Z5" s="7">
        <v>0</v>
      </c>
    </row>
    <row r="10" ht="13" spans="1:26">
      <c r="J10" s="9" t="s">
        <v>90</v>
      </c>
      <c r="K10" s="10">
        <f>K3+K4</f>
        <v>981</v>
      </c>
    </row>
    <row r="11" ht="13" spans="1:26">
      <c r="J11" s="11" t="s">
        <v>75</v>
      </c>
      <c r="K11" s="12">
        <f>K2</f>
        <v>91</v>
      </c>
    </row>
    <row r="12" spans="1:26">
      <c r="J12" s="13"/>
      <c r="K12" s="12"/>
    </row>
    <row r="13" ht="13" spans="1:26">
      <c r="J13" s="14" t="s">
        <v>91</v>
      </c>
      <c r="K13" s="15">
        <v>88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tabSelected="1" workbookViewId="0">
      <selection activeCell="H38" sqref="H38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24">
      <c r="A1" s="2" t="s">
        <v>70</v>
      </c>
      <c r="B1" s="2" t="s">
        <v>71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74</v>
      </c>
    </row>
    <row r="2" s="1" customFormat="1" ht="18" customHeight="1" spans="1:24">
      <c r="A2" s="2" t="s">
        <v>21</v>
      </c>
      <c r="B2" s="2" t="s">
        <v>25</v>
      </c>
      <c r="C2" s="2" t="s">
        <v>92</v>
      </c>
      <c r="D2" s="2" t="s">
        <v>93</v>
      </c>
      <c r="E2" s="2" t="s">
        <v>94</v>
      </c>
      <c r="F2" s="2" t="s">
        <v>94</v>
      </c>
      <c r="G2" s="2" t="s">
        <v>95</v>
      </c>
      <c r="H2" s="2" t="s">
        <v>83</v>
      </c>
      <c r="I2" s="3">
        <v>1072</v>
      </c>
      <c r="J2" s="2" t="s">
        <v>96</v>
      </c>
    </row>
    <row r="3" s="1" customFormat="1" ht="16.5" customHeight="1" spans="1:24">
      <c r="C3" s="3">
        <v>98</v>
      </c>
      <c r="D3" s="3">
        <v>232</v>
      </c>
      <c r="E3" s="3">
        <v>268</v>
      </c>
      <c r="F3" s="3">
        <v>268</v>
      </c>
      <c r="G3" s="3">
        <v>170</v>
      </c>
      <c r="H3" s="3">
        <v>36</v>
      </c>
      <c r="I3" s="4">
        <v>1072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中包贴 3%  12.23</vt:lpstr>
      <vt:lpstr>洗标3%   12.23</vt:lpstr>
      <vt:lpstr> 价格牌  3%   12.23</vt:lpstr>
      <vt:lpstr>条码标 3%  12.23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2025-12-08T01:44:00Z</dcterms:created>
  <dcterms:modified xsi:type="dcterms:W3CDTF">2025-12-23T08:16:43Z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75D0604AD4FF4EF8937CDFB5A3DB2F85_13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