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 1" sheetId="1" r:id="rId1"/>
  </sheets>
  <externalReferences>
    <externalReference r:id="rId2"/>
  </externalReferences>
  <definedNames>
    <definedName name="_LP62009">[1]MST!$C$2:$C$81</definedName>
    <definedName name="Color" localSheetId="0">#REF!</definedName>
    <definedName name="Hinmei" localSheetId="0">#REF!</definedName>
    <definedName name="N_Color" localSheetId="0">#REF!</definedName>
    <definedName name="_xlnm.Print_Area" localSheetId="0">'sheet 1'!$A$1:$J$81</definedName>
    <definedName name="Size" localSheetId="0">#REF!</definedName>
    <definedName name="Sozai" localSheetId="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<sst xmlns="http://schemas.openxmlformats.org/spreadsheetml/2006/main" count="88" uniqueCount="71">
  <si>
    <r>
      <rPr>
        <sz val="20"/>
        <color theme="1"/>
        <rFont val="华文细黑"/>
        <charset val="134"/>
      </rPr>
      <t>执行订单</t>
    </r>
  </si>
  <si>
    <r>
      <rPr>
        <sz val="12"/>
        <color theme="1"/>
        <rFont val="宋体"/>
        <charset val="134"/>
      </rPr>
      <t>生产工厂</t>
    </r>
  </si>
  <si>
    <r>
      <rPr>
        <sz val="12"/>
        <color theme="1"/>
        <rFont val="宋体"/>
        <charset val="134"/>
      </rPr>
      <t>下单日期</t>
    </r>
  </si>
  <si>
    <t>2025.11.26</t>
  </si>
  <si>
    <r>
      <rPr>
        <sz val="12"/>
        <color theme="1"/>
        <rFont val="宋体"/>
        <charset val="134"/>
      </rPr>
      <t>工厂交期</t>
    </r>
  </si>
  <si>
    <t>见合同</t>
  </si>
  <si>
    <r>
      <rPr>
        <sz val="12"/>
        <color theme="1"/>
        <rFont val="宋体"/>
        <charset val="134"/>
      </rPr>
      <t>客订单号</t>
    </r>
  </si>
  <si>
    <t>SP263867MI/SP263868LS</t>
  </si>
  <si>
    <r>
      <rPr>
        <sz val="12"/>
        <color theme="1"/>
        <rFont val="宋体"/>
        <charset val="134"/>
      </rPr>
      <t>货物名称</t>
    </r>
  </si>
  <si>
    <t>athletic skirt set</t>
  </si>
  <si>
    <r>
      <rPr>
        <sz val="12"/>
        <color theme="1"/>
        <rFont val="宋体"/>
        <charset val="134"/>
      </rPr>
      <t>我司编号</t>
    </r>
  </si>
  <si>
    <r>
      <rPr>
        <sz val="12"/>
        <color rgb="FFFF0000"/>
        <rFont val="Calibri"/>
        <charset val="134"/>
      </rPr>
      <t>FT11203</t>
    </r>
    <r>
      <rPr>
        <sz val="12"/>
        <color rgb="FFFF0000"/>
        <rFont val="宋体"/>
        <charset val="134"/>
      </rPr>
      <t>单</t>
    </r>
  </si>
  <si>
    <r>
      <rPr>
        <sz val="12"/>
        <color theme="1"/>
        <rFont val="宋体"/>
        <charset val="134"/>
      </rPr>
      <t>款式描述</t>
    </r>
  </si>
  <si>
    <t>女童背心+短裙套装</t>
  </si>
  <si>
    <r>
      <rPr>
        <sz val="12"/>
        <color theme="1"/>
        <rFont val="宋体"/>
        <charset val="134"/>
      </rPr>
      <t>修改日期</t>
    </r>
  </si>
  <si>
    <r>
      <rPr>
        <sz val="12"/>
        <color theme="1"/>
        <rFont val="宋体"/>
        <charset val="134"/>
      </rPr>
      <t>面料名称</t>
    </r>
    <r>
      <rPr>
        <sz val="12"/>
        <color theme="1"/>
        <rFont val="Calibri"/>
        <charset val="134"/>
      </rPr>
      <t xml:space="preserve"> </t>
    </r>
  </si>
  <si>
    <r>
      <rPr>
        <sz val="11"/>
        <color theme="1"/>
        <rFont val="宋体"/>
        <charset val="134"/>
      </rPr>
      <t>上衣+领圈+袖笼：83/17 涤氨纶双面布200g，正面磨毛；打底裤：88/12 涤氨纶汗布</t>
    </r>
    <r>
      <rPr>
        <b/>
        <sz val="11"/>
        <color rgb="FFFF0000"/>
        <rFont val="宋体"/>
        <charset val="134"/>
      </rPr>
      <t>170gsm</t>
    </r>
    <r>
      <rPr>
        <sz val="11"/>
        <color theme="1"/>
        <rFont val="宋体"/>
        <charset val="134"/>
      </rPr>
      <t>，带吸排；外裙：88/12 涤氨纶（压皱）汗布170gsm，带吸排</t>
    </r>
  </si>
  <si>
    <r>
      <rPr>
        <sz val="12"/>
        <color theme="1"/>
        <rFont val="宋体"/>
        <charset val="134"/>
      </rPr>
      <t>修改内容</t>
    </r>
  </si>
  <si>
    <t>更新面料克重</t>
  </si>
  <si>
    <r>
      <rPr>
        <sz val="12"/>
        <color theme="1"/>
        <rFont val="宋体"/>
        <charset val="134"/>
      </rPr>
      <t>业务人员</t>
    </r>
  </si>
  <si>
    <r>
      <rPr>
        <sz val="12"/>
        <color theme="1"/>
        <rFont val="宋体"/>
        <charset val="134"/>
      </rPr>
      <t>花型描述</t>
    </r>
  </si>
  <si>
    <t>po# S26-BU-369</t>
  </si>
  <si>
    <r>
      <rPr>
        <sz val="12"/>
        <color theme="1"/>
        <rFont val="宋体"/>
        <charset val="134"/>
      </rPr>
      <t>合计</t>
    </r>
  </si>
  <si>
    <t>UPC</t>
  </si>
  <si>
    <t>COLOR</t>
  </si>
  <si>
    <t>尺码</t>
  </si>
  <si>
    <t>数量/套</t>
  </si>
  <si>
    <t>海军蓝上衣烫标数量424c</t>
  </si>
  <si>
    <t>红色裙子烫标数量白色</t>
  </si>
  <si>
    <t>SP263867MI</t>
  </si>
  <si>
    <r>
      <rPr>
        <b/>
        <sz val="9"/>
        <color theme="1"/>
        <rFont val="宋体"/>
        <charset val="134"/>
      </rPr>
      <t>上衣</t>
    </r>
    <r>
      <rPr>
        <sz val="9"/>
        <color theme="1"/>
        <rFont val="宋体"/>
        <charset val="134"/>
      </rPr>
      <t xml:space="preserve">：海军蓝/navy peony；   </t>
    </r>
    <r>
      <rPr>
        <b/>
        <sz val="9"/>
        <color theme="1"/>
        <rFont val="宋体"/>
        <charset val="134"/>
      </rPr>
      <t>领圈和袖笼滚边</t>
    </r>
    <r>
      <rPr>
        <sz val="9"/>
        <color theme="1"/>
        <rFont val="宋体"/>
        <charset val="134"/>
      </rPr>
      <t xml:space="preserve">：白色/optic white； </t>
    </r>
    <r>
      <rPr>
        <b/>
        <sz val="9"/>
        <color theme="1"/>
        <rFont val="宋体"/>
        <charset val="134"/>
      </rPr>
      <t>外裙+打底裤</t>
    </r>
    <r>
      <rPr>
        <sz val="9"/>
        <color theme="1"/>
        <rFont val="宋体"/>
        <charset val="134"/>
      </rPr>
      <t xml:space="preserve">：火红色/fiery red </t>
    </r>
  </si>
  <si>
    <t>2T</t>
  </si>
  <si>
    <t>3T</t>
  </si>
  <si>
    <t>4T</t>
  </si>
  <si>
    <r>
      <rPr>
        <sz val="12"/>
        <color theme="1"/>
        <rFont val="宋体"/>
        <charset val="134"/>
      </rPr>
      <t>合计数量</t>
    </r>
  </si>
  <si>
    <r>
      <rPr>
        <sz val="12"/>
        <color theme="1"/>
        <rFont val="宋体"/>
        <charset val="134"/>
      </rPr>
      <t>配比</t>
    </r>
  </si>
  <si>
    <t>2-2-2</t>
  </si>
  <si>
    <r>
      <rPr>
        <sz val="12"/>
        <color theme="1"/>
        <rFont val="宋体"/>
        <charset val="134"/>
      </rPr>
      <t>交期</t>
    </r>
  </si>
  <si>
    <t>1-2-2-1</t>
  </si>
  <si>
    <t>白色上衣烫标数量424c</t>
  </si>
  <si>
    <t>黑色裙子烫标数量424c</t>
  </si>
  <si>
    <t>SP263868LS</t>
  </si>
  <si>
    <r>
      <rPr>
        <b/>
        <sz val="9"/>
        <color theme="1"/>
        <rFont val="宋体"/>
        <charset val="134"/>
      </rPr>
      <t>上衣</t>
    </r>
    <r>
      <rPr>
        <sz val="9"/>
        <color theme="1"/>
        <rFont val="宋体"/>
        <charset val="134"/>
      </rPr>
      <t xml:space="preserve">：白色/optic white；   </t>
    </r>
    <r>
      <rPr>
        <b/>
        <sz val="9"/>
        <color theme="1"/>
        <rFont val="宋体"/>
        <charset val="134"/>
      </rPr>
      <t>领圈和袖笼滚边</t>
    </r>
    <r>
      <rPr>
        <sz val="9"/>
        <color theme="1"/>
        <rFont val="宋体"/>
        <charset val="134"/>
      </rPr>
      <t xml:space="preserve">：黑色/black； </t>
    </r>
    <r>
      <rPr>
        <b/>
        <sz val="9"/>
        <color theme="1"/>
        <rFont val="宋体"/>
        <charset val="134"/>
      </rPr>
      <t>外裙+打底裤</t>
    </r>
    <r>
      <rPr>
        <sz val="9"/>
        <color theme="1"/>
        <rFont val="宋体"/>
        <charset val="134"/>
      </rPr>
      <t>：黑色/black</t>
    </r>
  </si>
  <si>
    <t xml:space="preserve"> </t>
  </si>
  <si>
    <r>
      <rPr>
        <sz val="12"/>
        <color theme="1"/>
        <rFont val="华文细黑"/>
        <charset val="134"/>
      </rPr>
      <t>辅料</t>
    </r>
    <r>
      <rPr>
        <sz val="12"/>
        <color theme="1"/>
        <rFont val="Calibri"/>
        <charset val="134"/>
      </rPr>
      <t xml:space="preserve">       </t>
    </r>
    <r>
      <rPr>
        <sz val="12"/>
        <color theme="1"/>
        <rFont val="华文细黑"/>
        <charset val="134"/>
      </rPr>
      <t>花型</t>
    </r>
  </si>
  <si>
    <r>
      <rPr>
        <sz val="11"/>
        <color theme="1"/>
        <rFont val="宋体"/>
        <charset val="134"/>
      </rPr>
      <t>位置</t>
    </r>
  </si>
  <si>
    <r>
      <rPr>
        <sz val="12"/>
        <color theme="1"/>
        <rFont val="宋体"/>
        <charset val="134"/>
      </rPr>
      <t>用处和说明</t>
    </r>
  </si>
  <si>
    <r>
      <rPr>
        <b/>
        <sz val="12"/>
        <color theme="1"/>
        <rFont val="宋体"/>
        <charset val="134"/>
      </rPr>
      <t>车缝辅料：</t>
    </r>
  </si>
  <si>
    <r>
      <rPr>
        <sz val="12"/>
        <color theme="1"/>
        <rFont val="宋体"/>
        <charset val="134"/>
      </rPr>
      <t>线</t>
    </r>
  </si>
  <si>
    <r>
      <rPr>
        <sz val="12"/>
        <color theme="1"/>
        <rFont val="宋体"/>
        <charset val="134"/>
      </rPr>
      <t>大身</t>
    </r>
    <r>
      <rPr>
        <sz val="12"/>
        <color theme="1"/>
        <rFont val="Calibri"/>
        <charset val="134"/>
      </rPr>
      <t xml:space="preserve"> </t>
    </r>
  </si>
  <si>
    <r>
      <rPr>
        <sz val="12"/>
        <rFont val="宋体"/>
        <charset val="134"/>
      </rPr>
      <t>配色涤纶线</t>
    </r>
    <r>
      <rPr>
        <sz val="12"/>
        <rFont val="Calibri"/>
        <charset val="134"/>
      </rPr>
      <t xml:space="preserve">+100D </t>
    </r>
    <r>
      <rPr>
        <sz val="12"/>
        <rFont val="宋体"/>
        <charset val="134"/>
      </rPr>
      <t>高弹线</t>
    </r>
  </si>
  <si>
    <r>
      <rPr>
        <sz val="12"/>
        <color theme="1"/>
        <rFont val="宋体"/>
        <charset val="134"/>
      </rPr>
      <t>针距</t>
    </r>
  </si>
  <si>
    <r>
      <rPr>
        <sz val="12"/>
        <color theme="1"/>
        <rFont val="宋体"/>
        <charset val="134"/>
      </rPr>
      <t>大身</t>
    </r>
  </si>
  <si>
    <t>针码按样衣</t>
  </si>
  <si>
    <r>
      <rPr>
        <sz val="12"/>
        <color theme="1"/>
        <rFont val="宋体"/>
        <charset val="134"/>
      </rPr>
      <t>线色</t>
    </r>
  </si>
  <si>
    <r>
      <rPr>
        <sz val="12"/>
        <color theme="1"/>
        <rFont val="宋体"/>
        <charset val="134"/>
      </rPr>
      <t>主标</t>
    </r>
  </si>
  <si>
    <t>位置待复</t>
  </si>
  <si>
    <r>
      <rPr>
        <sz val="12"/>
        <color theme="1"/>
        <rFont val="宋体"/>
        <charset val="134"/>
      </rPr>
      <t>区分尺码</t>
    </r>
  </si>
  <si>
    <r>
      <rPr>
        <sz val="12"/>
        <color theme="1"/>
        <rFont val="宋体"/>
        <charset val="134"/>
      </rPr>
      <t>洗标</t>
    </r>
  </si>
  <si>
    <t>磨毛橡筋</t>
  </si>
  <si>
    <t>腰头</t>
  </si>
  <si>
    <r>
      <rPr>
        <sz val="12"/>
        <color theme="1"/>
        <rFont val="宋体"/>
        <charset val="134"/>
      </rPr>
      <t>红色面料用米妮头橡筋，</t>
    </r>
    <r>
      <rPr>
        <sz val="12"/>
        <color theme="1"/>
        <rFont val="Calibri"/>
        <charset val="134"/>
      </rPr>
      <t xml:space="preserve"> </t>
    </r>
    <r>
      <rPr>
        <sz val="12"/>
        <color theme="1"/>
        <rFont val="宋体"/>
        <charset val="134"/>
      </rPr>
      <t>黑色面料用史迪奇橡筋</t>
    </r>
  </si>
  <si>
    <r>
      <rPr>
        <b/>
        <sz val="12"/>
        <color theme="1"/>
        <rFont val="宋体"/>
        <charset val="134"/>
      </rPr>
      <t>包装辅料：</t>
    </r>
  </si>
  <si>
    <r>
      <rPr>
        <sz val="12"/>
        <color theme="1"/>
        <rFont val="Calibri"/>
        <charset val="134"/>
      </rPr>
      <t xml:space="preserve">GENERIC RFID </t>
    </r>
    <r>
      <rPr>
        <sz val="12"/>
        <color theme="1"/>
        <rFont val="宋体"/>
        <charset val="134"/>
      </rPr>
      <t>吊牌</t>
    </r>
  </si>
  <si>
    <t>附于穿起计左侧腰缝</t>
  </si>
  <si>
    <t>条形码朝外，分颜色尺码款号</t>
  </si>
  <si>
    <r>
      <rPr>
        <sz val="12"/>
        <color theme="1"/>
        <rFont val="宋体"/>
        <charset val="134"/>
      </rPr>
      <t>枪针</t>
    </r>
  </si>
  <si>
    <r>
      <rPr>
        <sz val="12"/>
        <color theme="1"/>
        <rFont val="宋体"/>
        <charset val="134"/>
      </rPr>
      <t>挂</t>
    </r>
    <r>
      <rPr>
        <sz val="12"/>
        <color theme="1"/>
        <rFont val="Calibri"/>
        <charset val="134"/>
      </rPr>
      <t xml:space="preserve">RFID </t>
    </r>
    <r>
      <rPr>
        <sz val="12"/>
        <color theme="1"/>
        <rFont val="宋体"/>
        <charset val="134"/>
      </rPr>
      <t>吊牌</t>
    </r>
  </si>
  <si>
    <r>
      <rPr>
        <sz val="12"/>
        <color theme="1"/>
        <rFont val="Calibri"/>
        <charset val="134"/>
      </rPr>
      <t xml:space="preserve">upc </t>
    </r>
    <r>
      <rPr>
        <sz val="12"/>
        <color theme="1"/>
        <rFont val="宋体"/>
        <charset val="134"/>
      </rPr>
      <t>贴纸</t>
    </r>
  </si>
  <si>
    <r>
      <rPr>
        <sz val="12"/>
        <color theme="1"/>
        <rFont val="宋体"/>
        <charset val="134"/>
      </rPr>
      <t>贴在胶袋右侧角落</t>
    </r>
  </si>
  <si>
    <t>衣架包装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</si>
</sst>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46">
    <font>
      <sz val="12"/>
      <name val="宋体"/>
      <charset val="134"/>
    </font>
    <font>
      <sz val="16"/>
      <color theme="1"/>
      <name val="Calibri"/>
      <charset val="134"/>
    </font>
    <font>
      <sz val="12"/>
      <color theme="1"/>
      <name val="Calibri"/>
      <charset val="134"/>
    </font>
    <font>
      <sz val="14"/>
      <color theme="1"/>
      <name val="Calibri"/>
      <charset val="134"/>
    </font>
    <font>
      <sz val="11"/>
      <color theme="1"/>
      <name val="Calibri"/>
      <charset val="134"/>
    </font>
    <font>
      <sz val="20"/>
      <color theme="1"/>
      <name val="Calibri"/>
      <charset val="134"/>
    </font>
    <font>
      <sz val="12"/>
      <color theme="1"/>
      <name val="宋体"/>
      <charset val="134"/>
    </font>
    <font>
      <sz val="10"/>
      <color theme="1"/>
      <name val="Calibri"/>
      <charset val="134"/>
    </font>
    <font>
      <sz val="12"/>
      <color rgb="FFFF0000"/>
      <name val="Calibri"/>
      <charset val="134"/>
    </font>
    <font>
      <sz val="11"/>
      <color theme="1"/>
      <name val="宋体"/>
      <charset val="134"/>
    </font>
    <font>
      <sz val="12"/>
      <color rgb="FFFF0000"/>
      <name val="宋体"/>
      <charset val="134"/>
    </font>
    <font>
      <b/>
      <sz val="12"/>
      <color theme="1"/>
      <name val="Calibri"/>
      <charset val="134"/>
    </font>
    <font>
      <b/>
      <sz val="10"/>
      <color theme="1"/>
      <name val="宋体"/>
      <charset val="134"/>
    </font>
    <font>
      <b/>
      <sz val="9"/>
      <color theme="1"/>
      <name val="宋体"/>
      <charset val="134"/>
    </font>
    <font>
      <sz val="10"/>
      <name val="Arial"/>
      <charset val="134"/>
    </font>
    <font>
      <sz val="9"/>
      <color theme="1"/>
      <name val="宋体"/>
      <charset val="134"/>
    </font>
    <font>
      <b/>
      <sz val="10"/>
      <color theme="1"/>
      <name val="Calibri"/>
      <charset val="134"/>
    </font>
    <font>
      <sz val="9"/>
      <color theme="1"/>
      <name val="Calibri"/>
      <charset val="134"/>
    </font>
    <font>
      <sz val="12"/>
      <name val="Calibri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1"/>
      <color theme="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MS Sans Serif"/>
      <charset val="134"/>
    </font>
    <font>
      <b/>
      <sz val="11"/>
      <color rgb="FFFF0000"/>
      <name val="宋体"/>
      <charset val="134"/>
    </font>
    <font>
      <sz val="12"/>
      <color theme="1"/>
      <name val="华文细黑"/>
      <charset val="134"/>
    </font>
    <font>
      <sz val="20"/>
      <color theme="1"/>
      <name val="华文细黑"/>
      <charset val="134"/>
    </font>
  </fonts>
  <fills count="37">
    <fill>
      <patternFill patternType="none"/>
    </fill>
    <fill>
      <patternFill patternType="gray125"/>
    </fill>
    <fill>
      <patternFill patternType="solid">
        <fgColor theme="5" tint="0.4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3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double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6" borderId="39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0" applyNumberFormat="0" applyFill="0" applyAlignment="0" applyProtection="0">
      <alignment vertical="center"/>
    </xf>
    <xf numFmtId="0" fontId="29" fillId="0" borderId="40" applyNumberFormat="0" applyFill="0" applyAlignment="0" applyProtection="0">
      <alignment vertical="center"/>
    </xf>
    <xf numFmtId="0" fontId="30" fillId="0" borderId="4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7" borderId="42" applyNumberFormat="0" applyAlignment="0" applyProtection="0">
      <alignment vertical="center"/>
    </xf>
    <xf numFmtId="0" fontId="32" fillId="8" borderId="43" applyNumberFormat="0" applyAlignment="0" applyProtection="0">
      <alignment vertical="center"/>
    </xf>
    <xf numFmtId="0" fontId="33" fillId="8" borderId="42" applyNumberFormat="0" applyAlignment="0" applyProtection="0">
      <alignment vertical="center"/>
    </xf>
    <xf numFmtId="0" fontId="34" fillId="9" borderId="44" applyNumberFormat="0" applyAlignment="0" applyProtection="0">
      <alignment vertical="center"/>
    </xf>
    <xf numFmtId="0" fontId="35" fillId="0" borderId="45" applyNumberFormat="0" applyFill="0" applyAlignment="0" applyProtection="0">
      <alignment vertical="center"/>
    </xf>
    <xf numFmtId="0" fontId="36" fillId="0" borderId="46" applyNumberFormat="0" applyFill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0" borderId="0"/>
  </cellStyleXfs>
  <cellXfs count="159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/>
    </xf>
    <xf numFmtId="14" fontId="2" fillId="0" borderId="4" xfId="0" applyNumberFormat="1" applyFont="1" applyFill="1" applyBorder="1" applyAlignment="1">
      <alignment horizontal="left" vertical="center"/>
    </xf>
    <xf numFmtId="14" fontId="2" fillId="0" borderId="5" xfId="0" applyNumberFormat="1" applyFont="1" applyFill="1" applyBorder="1" applyAlignment="1">
      <alignment horizontal="left" vertical="center"/>
    </xf>
    <xf numFmtId="16" fontId="2" fillId="0" borderId="4" xfId="0" applyNumberFormat="1" applyFont="1" applyFill="1" applyBorder="1" applyAlignment="1">
      <alignment horizontal="left" vertical="center"/>
    </xf>
    <xf numFmtId="16" fontId="2" fillId="0" borderId="5" xfId="0" applyNumberFormat="1" applyFont="1" applyFill="1" applyBorder="1" applyAlignment="1">
      <alignment horizontal="left" vertical="center"/>
    </xf>
    <xf numFmtId="16" fontId="2" fillId="0" borderId="5" xfId="0" applyNumberFormat="1" applyFont="1" applyFill="1" applyBorder="1" applyAlignment="1">
      <alignment horizontal="center" vertical="center"/>
    </xf>
    <xf numFmtId="16" fontId="2" fillId="0" borderId="6" xfId="0" applyNumberFormat="1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left" vertical="center"/>
    </xf>
    <xf numFmtId="14" fontId="6" fillId="0" borderId="9" xfId="0" applyNumberFormat="1" applyFont="1" applyFill="1" applyBorder="1" applyAlignment="1">
      <alignment horizontal="left" vertical="center"/>
    </xf>
    <xf numFmtId="14" fontId="2" fillId="0" borderId="10" xfId="0" applyNumberFormat="1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left" vertical="center"/>
    </xf>
    <xf numFmtId="14" fontId="7" fillId="0" borderId="9" xfId="0" applyNumberFormat="1" applyFont="1" applyFill="1" applyBorder="1" applyAlignment="1">
      <alignment vertical="center" wrapText="1"/>
    </xf>
    <xf numFmtId="14" fontId="7" fillId="0" borderId="10" xfId="0" applyNumberFormat="1" applyFont="1" applyFill="1" applyBorder="1" applyAlignment="1">
      <alignment vertical="center" wrapText="1"/>
    </xf>
    <xf numFmtId="14" fontId="7" fillId="0" borderId="12" xfId="0" applyNumberFormat="1" applyFont="1" applyFill="1" applyBorder="1" applyAlignment="1">
      <alignment vertical="center" wrapText="1"/>
    </xf>
    <xf numFmtId="0" fontId="8" fillId="0" borderId="9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left" vertical="center"/>
    </xf>
    <xf numFmtId="58" fontId="8" fillId="0" borderId="9" xfId="0" applyNumberFormat="1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left" vertical="center"/>
    </xf>
    <xf numFmtId="14" fontId="9" fillId="0" borderId="15" xfId="0" applyNumberFormat="1" applyFont="1" applyFill="1" applyBorder="1" applyAlignment="1">
      <alignment horizontal="left" vertical="center" wrapText="1"/>
    </xf>
    <xf numFmtId="14" fontId="4" fillId="0" borderId="16" xfId="0" applyNumberFormat="1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left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left" vertical="center"/>
    </xf>
    <xf numFmtId="14" fontId="4" fillId="0" borderId="19" xfId="0" applyNumberFormat="1" applyFont="1" applyFill="1" applyBorder="1" applyAlignment="1">
      <alignment horizontal="left" vertical="center" wrapText="1"/>
    </xf>
    <xf numFmtId="14" fontId="4" fillId="0" borderId="20" xfId="0" applyNumberFormat="1" applyFont="1" applyFill="1" applyBorder="1" applyAlignment="1">
      <alignment horizontal="left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2" fillId="0" borderId="22" xfId="0" applyFont="1" applyFill="1" applyBorder="1"/>
    <xf numFmtId="0" fontId="2" fillId="0" borderId="23" xfId="0" applyFont="1" applyFill="1" applyBorder="1" applyAlignment="1">
      <alignment horizontal="center" vertical="center" wrapText="1"/>
    </xf>
    <xf numFmtId="0" fontId="13" fillId="0" borderId="14" xfId="49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/>
    </xf>
    <xf numFmtId="0" fontId="14" fillId="0" borderId="24" xfId="0" applyFont="1" applyFill="1" applyBorder="1" applyAlignment="1">
      <alignment horizontal="center" vertical="center" wrapText="1"/>
    </xf>
    <xf numFmtId="49" fontId="7" fillId="0" borderId="25" xfId="0" applyNumberFormat="1" applyFont="1" applyFill="1" applyBorder="1" applyAlignment="1">
      <alignment horizontal="center" vertical="center" wrapText="1"/>
    </xf>
    <xf numFmtId="0" fontId="15" fillId="0" borderId="23" xfId="49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center"/>
    </xf>
    <xf numFmtId="49" fontId="2" fillId="0" borderId="19" xfId="0" applyNumberFormat="1" applyFont="1" applyFill="1" applyBorder="1" applyAlignment="1" applyProtection="1">
      <alignment horizontal="center"/>
      <protection locked="0"/>
    </xf>
    <xf numFmtId="0" fontId="2" fillId="3" borderId="8" xfId="0" applyFont="1" applyFill="1" applyBorder="1" applyAlignment="1">
      <alignment horizontal="center"/>
    </xf>
    <xf numFmtId="0" fontId="15" fillId="0" borderId="8" xfId="49" applyFont="1" applyFill="1" applyBorder="1" applyAlignment="1">
      <alignment horizontal="center" vertical="center" wrapText="1"/>
    </xf>
    <xf numFmtId="0" fontId="2" fillId="0" borderId="14" xfId="49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/>
    </xf>
    <xf numFmtId="0" fontId="16" fillId="0" borderId="26" xfId="0" applyFont="1" applyFill="1" applyBorder="1" applyAlignment="1">
      <alignment horizontal="center" vertical="center" wrapText="1"/>
    </xf>
    <xf numFmtId="0" fontId="2" fillId="0" borderId="8" xfId="49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vertical="center"/>
    </xf>
    <xf numFmtId="0" fontId="2" fillId="0" borderId="27" xfId="0" applyFont="1" applyFill="1" applyBorder="1"/>
    <xf numFmtId="0" fontId="17" fillId="0" borderId="28" xfId="0" applyFont="1" applyFill="1" applyBorder="1" applyAlignment="1">
      <alignment horizontal="center" vertical="center" wrapText="1"/>
    </xf>
    <xf numFmtId="0" fontId="2" fillId="0" borderId="29" xfId="49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14" fontId="6" fillId="0" borderId="29" xfId="0" applyNumberFormat="1" applyFont="1" applyFill="1" applyBorder="1" applyAlignment="1">
      <alignment horizontal="center"/>
    </xf>
    <xf numFmtId="0" fontId="2" fillId="0" borderId="29" xfId="0" applyFont="1" applyFill="1" applyBorder="1" applyAlignment="1">
      <alignment horizontal="center"/>
    </xf>
    <xf numFmtId="0" fontId="2" fillId="0" borderId="29" xfId="0" applyFont="1" applyFill="1" applyBorder="1" applyAlignment="1">
      <alignment vertical="center"/>
    </xf>
    <xf numFmtId="49" fontId="2" fillId="0" borderId="29" xfId="0" applyNumberFormat="1" applyFont="1" applyFill="1" applyBorder="1" applyAlignment="1">
      <alignment horizontal="center" vertical="center"/>
    </xf>
    <xf numFmtId="49" fontId="7" fillId="0" borderId="30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0" borderId="31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right" vertical="center"/>
    </xf>
    <xf numFmtId="0" fontId="11" fillId="0" borderId="5" xfId="0" applyFont="1" applyFill="1" applyBorder="1" applyAlignment="1">
      <alignment horizontal="right" vertical="center"/>
    </xf>
    <xf numFmtId="0" fontId="11" fillId="0" borderId="19" xfId="0" applyFont="1" applyFill="1" applyBorder="1" applyAlignment="1">
      <alignment horizontal="center" vertical="center"/>
    </xf>
    <xf numFmtId="0" fontId="11" fillId="0" borderId="32" xfId="0" applyFont="1" applyFill="1" applyBorder="1" applyAlignment="1">
      <alignment horizontal="center" vertical="center"/>
    </xf>
    <xf numFmtId="176" fontId="2" fillId="0" borderId="33" xfId="0" applyNumberFormat="1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7" fillId="0" borderId="35" xfId="0" applyFont="1" applyFill="1" applyBorder="1" applyAlignment="1">
      <alignment horizontal="center" vertical="center"/>
    </xf>
    <xf numFmtId="0" fontId="2" fillId="0" borderId="19" xfId="5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/>
    </xf>
    <xf numFmtId="0" fontId="18" fillId="0" borderId="9" xfId="0" applyFont="1" applyFill="1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/>
    </xf>
    <xf numFmtId="0" fontId="2" fillId="0" borderId="9" xfId="50" applyFont="1" applyFill="1" applyBorder="1" applyAlignment="1">
      <alignment horizontal="left" vertical="center"/>
    </xf>
    <xf numFmtId="0" fontId="2" fillId="0" borderId="9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vertical="center" wrapText="1"/>
    </xf>
    <xf numFmtId="0" fontId="6" fillId="0" borderId="15" xfId="0" applyFont="1" applyFill="1" applyBorder="1" applyAlignment="1">
      <alignment vertical="center" wrapText="1"/>
    </xf>
    <xf numFmtId="0" fontId="2" fillId="0" borderId="36" xfId="0" applyFont="1" applyFill="1" applyBorder="1" applyAlignment="1">
      <alignment vertical="center" wrapText="1"/>
    </xf>
    <xf numFmtId="0" fontId="6" fillId="0" borderId="9" xfId="5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11" fillId="0" borderId="9" xfId="50" applyFont="1" applyFill="1" applyBorder="1" applyAlignment="1">
      <alignment horizontal="left" vertical="center"/>
    </xf>
    <xf numFmtId="0" fontId="2" fillId="0" borderId="15" xfId="0" applyFont="1" applyFill="1" applyBorder="1" applyAlignment="1">
      <alignment vertical="center" wrapText="1"/>
    </xf>
    <xf numFmtId="0" fontId="2" fillId="0" borderId="8" xfId="50" applyFont="1" applyFill="1" applyBorder="1" applyAlignment="1">
      <alignment vertical="center"/>
    </xf>
    <xf numFmtId="0" fontId="6" fillId="0" borderId="15" xfId="0" applyFont="1" applyFill="1" applyBorder="1" applyAlignment="1">
      <alignment horizontal="left" vertical="center" wrapText="1"/>
    </xf>
    <xf numFmtId="0" fontId="2" fillId="0" borderId="36" xfId="0" applyFont="1" applyFill="1" applyBorder="1" applyAlignment="1">
      <alignment horizontal="left" vertical="center"/>
    </xf>
    <xf numFmtId="0" fontId="2" fillId="0" borderId="19" xfId="50" applyFont="1" applyFill="1" applyBorder="1" applyAlignment="1">
      <alignment vertical="center"/>
    </xf>
    <xf numFmtId="0" fontId="2" fillId="0" borderId="15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15" xfId="0" applyFont="1" applyFill="1" applyBorder="1" applyAlignment="1">
      <alignment horizontal="left" vertical="center"/>
    </xf>
    <xf numFmtId="0" fontId="6" fillId="0" borderId="19" xfId="5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9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center" vertical="center"/>
    </xf>
    <xf numFmtId="0" fontId="6" fillId="0" borderId="18" xfId="50" applyFont="1" applyFill="1" applyBorder="1" applyAlignment="1">
      <alignment vertical="center"/>
    </xf>
    <xf numFmtId="0" fontId="2" fillId="0" borderId="15" xfId="0" applyFont="1" applyFill="1" applyBorder="1" applyAlignment="1">
      <alignment vertical="center"/>
    </xf>
    <xf numFmtId="0" fontId="2" fillId="0" borderId="36" xfId="0" applyFont="1" applyFill="1" applyBorder="1" applyAlignment="1">
      <alignment vertical="center"/>
    </xf>
    <xf numFmtId="0" fontId="19" fillId="0" borderId="8" xfId="50" applyFont="1" applyFill="1" applyBorder="1" applyAlignment="1">
      <alignment horizontal="left" vertical="center"/>
    </xf>
    <xf numFmtId="0" fontId="20" fillId="0" borderId="8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left" vertical="center" wrapText="1"/>
    </xf>
    <xf numFmtId="0" fontId="6" fillId="0" borderId="19" xfId="5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left" vertical="center" wrapText="1"/>
    </xf>
    <xf numFmtId="0" fontId="9" fillId="0" borderId="11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left" vertical="center"/>
    </xf>
    <xf numFmtId="0" fontId="2" fillId="0" borderId="18" xfId="50" applyFont="1" applyFill="1" applyBorder="1" applyAlignment="1">
      <alignment horizontal="left" vertical="center"/>
    </xf>
    <xf numFmtId="0" fontId="2" fillId="0" borderId="19" xfId="0" applyFont="1" applyFill="1" applyBorder="1" applyAlignment="1">
      <alignment vertical="center" wrapText="1"/>
    </xf>
    <xf numFmtId="0" fontId="2" fillId="0" borderId="32" xfId="0" applyFont="1" applyFill="1" applyBorder="1" applyAlignment="1">
      <alignment vertical="center" wrapText="1"/>
    </xf>
    <xf numFmtId="0" fontId="6" fillId="0" borderId="37" xfId="50" applyFont="1" applyFill="1" applyBorder="1" applyAlignment="1">
      <alignment horizontal="left" vertical="center"/>
    </xf>
    <xf numFmtId="0" fontId="2" fillId="0" borderId="28" xfId="0" applyFont="1" applyFill="1" applyBorder="1" applyAlignment="1">
      <alignment vertical="center"/>
    </xf>
    <xf numFmtId="0" fontId="2" fillId="0" borderId="37" xfId="0" applyFont="1" applyFill="1" applyBorder="1" applyAlignment="1">
      <alignment vertical="center"/>
    </xf>
    <xf numFmtId="0" fontId="10" fillId="0" borderId="37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left" vertical="center"/>
    </xf>
    <xf numFmtId="0" fontId="21" fillId="0" borderId="0" xfId="0" applyFont="1" applyFill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毯子" xfId="49"/>
    <cellStyle name="Normal_243AC" xfId="50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0</xdr:row>
      <xdr:rowOff>0</xdr:rowOff>
    </xdr:from>
    <xdr:to>
      <xdr:col>9</xdr:col>
      <xdr:colOff>762000</xdr:colOff>
      <xdr:row>0</xdr:row>
      <xdr:rowOff>9525</xdr:rowOff>
    </xdr:to>
    <xdr:pic>
      <xdr:nvPicPr>
        <xdr:cNvPr id="2" name="Picture 4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53275" y="0"/>
          <a:ext cx="26860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0</xdr:row>
      <xdr:rowOff>0</xdr:rowOff>
    </xdr:from>
    <xdr:to>
      <xdr:col>9</xdr:col>
      <xdr:colOff>666750</xdr:colOff>
      <xdr:row>0</xdr:row>
      <xdr:rowOff>9525</xdr:rowOff>
    </xdr:to>
    <xdr:pic>
      <xdr:nvPicPr>
        <xdr:cNvPr id="3" name="Picture 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53275" y="0"/>
          <a:ext cx="25908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981075</xdr:colOff>
      <xdr:row>0</xdr:row>
      <xdr:rowOff>0</xdr:rowOff>
    </xdr:from>
    <xdr:to>
      <xdr:col>4</xdr:col>
      <xdr:colOff>666750</xdr:colOff>
      <xdr:row>0</xdr:row>
      <xdr:rowOff>9525</xdr:rowOff>
    </xdr:to>
    <xdr:pic>
      <xdr:nvPicPr>
        <xdr:cNvPr id="4" name="Picture 6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847975" y="0"/>
          <a:ext cx="22288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401955</xdr:colOff>
      <xdr:row>10</xdr:row>
      <xdr:rowOff>94615</xdr:rowOff>
    </xdr:from>
    <xdr:to>
      <xdr:col>1</xdr:col>
      <xdr:colOff>1085215</xdr:colOff>
      <xdr:row>16</xdr:row>
      <xdr:rowOff>137160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97230" y="3077210"/>
          <a:ext cx="683260" cy="1185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458470</xdr:colOff>
      <xdr:row>26</xdr:row>
      <xdr:rowOff>132715</xdr:rowOff>
    </xdr:from>
    <xdr:to>
      <xdr:col>1</xdr:col>
      <xdr:colOff>1047750</xdr:colOff>
      <xdr:row>32</xdr:row>
      <xdr:rowOff>123825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53745" y="6163310"/>
          <a:ext cx="589280" cy="1134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431165</xdr:colOff>
      <xdr:row>18</xdr:row>
      <xdr:rowOff>145415</xdr:rowOff>
    </xdr:from>
    <xdr:to>
      <xdr:col>1</xdr:col>
      <xdr:colOff>1085215</xdr:colOff>
      <xdr:row>24</xdr:row>
      <xdr:rowOff>137160</xdr:rowOff>
    </xdr:to>
    <xdr:pic>
      <xdr:nvPicPr>
        <xdr:cNvPr id="7" name="图片 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26440" y="4652010"/>
          <a:ext cx="654050" cy="1134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401320</xdr:colOff>
      <xdr:row>34</xdr:row>
      <xdr:rowOff>67310</xdr:rowOff>
    </xdr:from>
    <xdr:to>
      <xdr:col>1</xdr:col>
      <xdr:colOff>1009015</xdr:colOff>
      <xdr:row>40</xdr:row>
      <xdr:rowOff>94615</xdr:rowOff>
    </xdr:to>
    <xdr:pic>
      <xdr:nvPicPr>
        <xdr:cNvPr id="12" name="图片 1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96595" y="7621905"/>
          <a:ext cx="607695" cy="1170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437515</xdr:colOff>
      <xdr:row>2</xdr:row>
      <xdr:rowOff>76200</xdr:rowOff>
    </xdr:from>
    <xdr:to>
      <xdr:col>10</xdr:col>
      <xdr:colOff>1483360</xdr:colOff>
      <xdr:row>7</xdr:row>
      <xdr:rowOff>191770</xdr:rowOff>
    </xdr:to>
    <xdr:pic>
      <xdr:nvPicPr>
        <xdr:cNvPr id="8" name="图片 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0895965" y="600075"/>
          <a:ext cx="1045845" cy="1976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215265</xdr:colOff>
      <xdr:row>3</xdr:row>
      <xdr:rowOff>257175</xdr:rowOff>
    </xdr:from>
    <xdr:to>
      <xdr:col>11</xdr:col>
      <xdr:colOff>1442085</xdr:colOff>
      <xdr:row>7</xdr:row>
      <xdr:rowOff>144145</xdr:rowOff>
    </xdr:to>
    <xdr:pic>
      <xdr:nvPicPr>
        <xdr:cNvPr id="9" name="图片 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2656820" y="971550"/>
          <a:ext cx="1226820" cy="1557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10</xdr:col>
      <xdr:colOff>1981200</xdr:colOff>
      <xdr:row>53</xdr:row>
      <xdr:rowOff>57150</xdr:rowOff>
    </xdr:to>
    <xdr:pic>
      <xdr:nvPicPr>
        <xdr:cNvPr id="10" name="图片 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0458450" y="8316595"/>
          <a:ext cx="1981200" cy="2914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267970</xdr:colOff>
      <xdr:row>37</xdr:row>
      <xdr:rowOff>189865</xdr:rowOff>
    </xdr:from>
    <xdr:to>
      <xdr:col>12</xdr:col>
      <xdr:colOff>466725</xdr:colOff>
      <xdr:row>50</xdr:row>
      <xdr:rowOff>85090</xdr:rowOff>
    </xdr:to>
    <xdr:pic>
      <xdr:nvPicPr>
        <xdr:cNvPr id="11" name="图片 10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2709525" y="8315960"/>
          <a:ext cx="1924050" cy="23717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98nt\&#20849;&#26377;\2-0090%20&#12450;&#12497;&#12524;&#12523;&#31532;&#65305;&#35506;\&#35199;&#26494;&#23627;\&#12450;&#12454;&#12479;&#12540;&#12288;&#65423;&#65405;&#65408;&#12288;\G43%20&#26126;&#3204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Y43222"/>
      <sheetName val="MS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4"/>
  <sheetViews>
    <sheetView tabSelected="1" zoomScale="85" zoomScaleNormal="85" workbookViewId="0">
      <selection activeCell="K36" sqref="K36"/>
    </sheetView>
  </sheetViews>
  <sheetFormatPr defaultColWidth="9" defaultRowHeight="15.75"/>
  <cols>
    <col min="1" max="1" width="3.875" style="7" customWidth="1"/>
    <col min="2" max="2" width="20.625" style="8" customWidth="1"/>
    <col min="3" max="3" width="21.75" style="7" customWidth="1"/>
    <col min="4" max="4" width="11.625" style="8" customWidth="1"/>
    <col min="5" max="7" width="12" style="8" customWidth="1"/>
    <col min="8" max="8" width="9.625" style="8" customWidth="1"/>
    <col min="9" max="9" width="15.625" style="9" customWidth="1"/>
    <col min="10" max="10" width="18.125" style="8" customWidth="1"/>
    <col min="11" max="11" width="26.025" style="7" customWidth="1"/>
    <col min="12" max="12" width="22.6416666666667" style="7" customWidth="1"/>
    <col min="13" max="15" width="20.4416666666667" style="8" customWidth="1"/>
    <col min="16" max="16384" width="9" style="8"/>
  </cols>
  <sheetData>
    <row r="1" s="1" customFormat="1" ht="26.25" customHeight="1" spans="1:12">
      <c r="A1" s="10" t="s">
        <v>0</v>
      </c>
      <c r="B1" s="10"/>
      <c r="C1" s="10"/>
      <c r="D1" s="10"/>
      <c r="E1" s="10"/>
      <c r="F1" s="11"/>
      <c r="G1" s="11"/>
      <c r="H1" s="11"/>
      <c r="I1" s="12"/>
      <c r="J1" s="11"/>
      <c r="K1" s="13"/>
      <c r="L1" s="13"/>
    </row>
    <row r="2" s="2" customFormat="1" ht="15" customHeight="1" spans="1:12">
      <c r="A2" s="14"/>
      <c r="B2" s="15" t="s">
        <v>1</v>
      </c>
      <c r="C2" s="16"/>
      <c r="D2" s="17"/>
      <c r="E2" s="17"/>
      <c r="F2" s="15" t="s">
        <v>2</v>
      </c>
      <c r="G2" s="18" t="s">
        <v>3</v>
      </c>
      <c r="H2" s="19"/>
      <c r="I2" s="20"/>
      <c r="J2" s="21"/>
      <c r="K2" s="22"/>
      <c r="L2" s="22"/>
    </row>
    <row r="3" s="2" customFormat="1" ht="15" customHeight="1" spans="1:12">
      <c r="A3" s="23"/>
      <c r="B3" s="24" t="s">
        <v>4</v>
      </c>
      <c r="C3" s="25" t="s">
        <v>5</v>
      </c>
      <c r="D3" s="26"/>
      <c r="E3" s="26"/>
      <c r="F3" s="24" t="s">
        <v>6</v>
      </c>
      <c r="G3" s="27" t="s">
        <v>7</v>
      </c>
      <c r="H3" s="28"/>
      <c r="I3" s="29"/>
      <c r="J3" s="30"/>
      <c r="K3" s="22"/>
      <c r="L3" s="22"/>
    </row>
    <row r="4" s="2" customFormat="1" ht="42" customHeight="1" spans="1:12">
      <c r="A4" s="23"/>
      <c r="B4" s="24" t="s">
        <v>8</v>
      </c>
      <c r="C4" s="31" t="s">
        <v>9</v>
      </c>
      <c r="D4" s="32"/>
      <c r="E4" s="33"/>
      <c r="F4" s="24" t="s">
        <v>10</v>
      </c>
      <c r="G4" s="34" t="s">
        <v>11</v>
      </c>
      <c r="H4" s="35"/>
      <c r="I4" s="36"/>
      <c r="J4" s="37"/>
      <c r="K4" s="22"/>
      <c r="L4" s="22"/>
    </row>
    <row r="5" s="2" customFormat="1" ht="15" customHeight="1" spans="1:12">
      <c r="A5" s="23"/>
      <c r="B5" s="24" t="s">
        <v>12</v>
      </c>
      <c r="C5" s="25" t="s">
        <v>13</v>
      </c>
      <c r="D5" s="26"/>
      <c r="E5" s="26"/>
      <c r="F5" s="24" t="s">
        <v>14</v>
      </c>
      <c r="G5" s="38">
        <v>45997.6</v>
      </c>
      <c r="H5" s="35"/>
      <c r="I5" s="36"/>
      <c r="J5" s="37"/>
      <c r="K5" s="22"/>
      <c r="L5" s="22"/>
    </row>
    <row r="6" s="2" customFormat="1" ht="19.5" customHeight="1" spans="1:12">
      <c r="A6" s="39"/>
      <c r="B6" s="40" t="s">
        <v>15</v>
      </c>
      <c r="C6" s="41" t="s">
        <v>16</v>
      </c>
      <c r="D6" s="42"/>
      <c r="E6" s="42"/>
      <c r="F6" s="24" t="s">
        <v>17</v>
      </c>
      <c r="G6" s="43" t="s">
        <v>18</v>
      </c>
      <c r="H6" s="35"/>
      <c r="I6" s="36"/>
      <c r="J6" s="37"/>
      <c r="K6" s="22"/>
      <c r="L6" s="22"/>
    </row>
    <row r="7" s="2" customFormat="1" ht="55" customHeight="1" spans="1:12">
      <c r="A7" s="44"/>
      <c r="B7" s="45"/>
      <c r="C7" s="46"/>
      <c r="D7" s="47"/>
      <c r="E7" s="47"/>
      <c r="F7" s="24" t="s">
        <v>19</v>
      </c>
      <c r="G7" s="27"/>
      <c r="H7" s="28"/>
      <c r="I7" s="29"/>
      <c r="J7" s="30"/>
      <c r="K7" s="22"/>
      <c r="L7" s="22"/>
    </row>
    <row r="8" s="3" customFormat="1" ht="17.1" customHeight="1" spans="1:12">
      <c r="A8" s="23"/>
      <c r="B8" s="48"/>
      <c r="C8" s="49" t="s">
        <v>20</v>
      </c>
      <c r="D8" s="50" t="s">
        <v>21</v>
      </c>
      <c r="E8" s="50"/>
      <c r="F8" s="50"/>
      <c r="G8" s="50"/>
      <c r="H8" s="49" t="s">
        <v>22</v>
      </c>
      <c r="I8" s="51" t="s">
        <v>23</v>
      </c>
      <c r="J8" s="52" t="s">
        <v>24</v>
      </c>
    </row>
    <row r="9" s="3" customFormat="1" ht="15" customHeight="1" spans="1:12">
      <c r="A9" s="23"/>
      <c r="B9" s="53"/>
      <c r="C9" s="49"/>
      <c r="D9" s="54" t="s">
        <v>25</v>
      </c>
      <c r="E9" s="54" t="s">
        <v>26</v>
      </c>
      <c r="F9" s="54"/>
      <c r="G9" s="54"/>
      <c r="H9" s="49"/>
      <c r="I9" s="51"/>
      <c r="J9" s="52"/>
      <c r="K9" s="55" t="s">
        <v>27</v>
      </c>
      <c r="L9" s="56" t="s">
        <v>28</v>
      </c>
    </row>
    <row r="10" s="4" customFormat="1" ht="15" customHeight="1" spans="1:12">
      <c r="A10" s="57"/>
      <c r="B10" s="58" t="s">
        <v>29</v>
      </c>
      <c r="C10" s="59" t="s">
        <v>30</v>
      </c>
      <c r="D10" s="60" t="s">
        <v>31</v>
      </c>
      <c r="E10" s="61">
        <v>1600</v>
      </c>
      <c r="F10" s="60"/>
      <c r="G10" s="61"/>
      <c r="H10" s="61">
        <f>E10+G10</f>
        <v>1600</v>
      </c>
      <c r="I10" s="62"/>
      <c r="J10" s="63"/>
      <c r="K10" s="55">
        <f>H10*1.05</f>
        <v>1680</v>
      </c>
      <c r="L10" s="56">
        <f>H10*1.05</f>
        <v>1680</v>
      </c>
    </row>
    <row r="11" s="4" customFormat="1" ht="15" customHeight="1" spans="1:12">
      <c r="A11" s="57"/>
      <c r="B11" s="58"/>
      <c r="C11" s="64"/>
      <c r="D11" s="60" t="s">
        <v>32</v>
      </c>
      <c r="E11" s="61">
        <v>1600</v>
      </c>
      <c r="F11" s="60"/>
      <c r="G11" s="61"/>
      <c r="H11" s="61">
        <f>E11+G11</f>
        <v>1600</v>
      </c>
      <c r="I11" s="62"/>
      <c r="J11" s="63"/>
      <c r="K11" s="55">
        <f t="shared" ref="K11:K37" si="0">H11*1.05</f>
        <v>1680</v>
      </c>
      <c r="L11" s="56">
        <f>H11*1.05</f>
        <v>1680</v>
      </c>
    </row>
    <row r="12" s="4" customFormat="1" ht="15" customHeight="1" spans="1:12">
      <c r="A12" s="57"/>
      <c r="B12" s="58"/>
      <c r="C12" s="64"/>
      <c r="D12" s="60" t="s">
        <v>33</v>
      </c>
      <c r="E12" s="61">
        <v>1600</v>
      </c>
      <c r="F12" s="60"/>
      <c r="G12" s="61"/>
      <c r="H12" s="61">
        <f>E12+G12</f>
        <v>1600</v>
      </c>
      <c r="I12" s="62"/>
      <c r="J12" s="63"/>
      <c r="K12" s="55">
        <f t="shared" si="0"/>
        <v>1680</v>
      </c>
      <c r="L12" s="56">
        <f>H12*1.05</f>
        <v>1680</v>
      </c>
    </row>
    <row r="13" s="4" customFormat="1" ht="15" customHeight="1" spans="1:12">
      <c r="A13" s="57"/>
      <c r="B13" s="65"/>
      <c r="C13" s="64"/>
      <c r="D13" s="60"/>
      <c r="E13" s="66"/>
      <c r="F13" s="60"/>
      <c r="G13" s="61"/>
      <c r="H13" s="61"/>
      <c r="I13" s="67"/>
      <c r="J13" s="63"/>
      <c r="K13" s="55"/>
      <c r="L13" s="68"/>
    </row>
    <row r="14" s="4" customFormat="1" ht="15" customHeight="1" spans="1:12">
      <c r="A14" s="57"/>
      <c r="B14" s="65"/>
      <c r="C14" s="69"/>
      <c r="D14" s="60"/>
      <c r="E14" s="66"/>
      <c r="F14" s="61"/>
      <c r="G14" s="61"/>
      <c r="H14" s="61"/>
      <c r="I14" s="67"/>
      <c r="J14" s="63"/>
      <c r="K14" s="55"/>
      <c r="L14" s="68"/>
    </row>
    <row r="15" s="4" customFormat="1" ht="15" customHeight="1" spans="1:12">
      <c r="A15" s="57"/>
      <c r="B15" s="65"/>
      <c r="C15" s="70" t="s">
        <v>34</v>
      </c>
      <c r="D15" s="49"/>
      <c r="E15" s="60">
        <f>SUM(E10:E14)</f>
        <v>4800</v>
      </c>
      <c r="F15" s="60"/>
      <c r="G15" s="60"/>
      <c r="H15" s="71">
        <f>SUM(H10:H14)</f>
        <v>4800</v>
      </c>
      <c r="I15" s="51"/>
      <c r="J15" s="63"/>
      <c r="K15" s="55"/>
      <c r="L15" s="68"/>
    </row>
    <row r="16" s="4" customFormat="1" ht="15" customHeight="1" spans="1:12">
      <c r="A16" s="57"/>
      <c r="B16" s="72"/>
      <c r="C16" s="73" t="s">
        <v>35</v>
      </c>
      <c r="D16" s="49"/>
      <c r="E16" s="74" t="s">
        <v>36</v>
      </c>
      <c r="F16" s="66"/>
      <c r="G16" s="66"/>
      <c r="H16" s="75"/>
      <c r="I16" s="51"/>
      <c r="J16" s="63"/>
      <c r="K16" s="55"/>
      <c r="L16" s="68"/>
    </row>
    <row r="17" s="4" customFormat="1" ht="15" customHeight="1" spans="1:12">
      <c r="A17" s="76"/>
      <c r="B17" s="77"/>
      <c r="C17" s="78" t="s">
        <v>37</v>
      </c>
      <c r="D17" s="79"/>
      <c r="E17" s="80">
        <v>46053</v>
      </c>
      <c r="F17" s="81"/>
      <c r="G17" s="81"/>
      <c r="H17" s="82"/>
      <c r="I17" s="83"/>
      <c r="J17" s="84"/>
      <c r="K17" s="55"/>
      <c r="L17" s="68"/>
    </row>
    <row r="18" s="4" customFormat="1" ht="15" customHeight="1" spans="1:12">
      <c r="A18" s="57"/>
      <c r="B18" s="58" t="s">
        <v>29</v>
      </c>
      <c r="C18" s="59" t="s">
        <v>30</v>
      </c>
      <c r="D18" s="60">
        <v>4</v>
      </c>
      <c r="E18" s="61">
        <v>200</v>
      </c>
      <c r="F18" s="60"/>
      <c r="G18" s="61"/>
      <c r="H18" s="61">
        <f t="shared" ref="H18:H21" si="1">E18+G18</f>
        <v>200</v>
      </c>
      <c r="I18" s="62"/>
      <c r="J18" s="63"/>
      <c r="K18" s="55">
        <f t="shared" si="0"/>
        <v>210</v>
      </c>
      <c r="L18" s="68">
        <f>H18*1.05</f>
        <v>210</v>
      </c>
    </row>
    <row r="19" s="4" customFormat="1" ht="15" customHeight="1" spans="1:12">
      <c r="A19" s="57"/>
      <c r="B19" s="58"/>
      <c r="C19" s="64"/>
      <c r="D19" s="60">
        <v>5</v>
      </c>
      <c r="E19" s="61">
        <v>400</v>
      </c>
      <c r="F19" s="60"/>
      <c r="G19" s="61"/>
      <c r="H19" s="61">
        <f t="shared" si="1"/>
        <v>400</v>
      </c>
      <c r="I19" s="62"/>
      <c r="J19" s="63"/>
      <c r="K19" s="55">
        <f t="shared" si="0"/>
        <v>420</v>
      </c>
      <c r="L19" s="68">
        <f>H19*1.05</f>
        <v>420</v>
      </c>
    </row>
    <row r="20" s="4" customFormat="1" ht="15" customHeight="1" spans="1:12">
      <c r="A20" s="57"/>
      <c r="B20" s="58"/>
      <c r="C20" s="64"/>
      <c r="D20" s="60">
        <v>6</v>
      </c>
      <c r="E20" s="61">
        <v>400</v>
      </c>
      <c r="F20" s="60"/>
      <c r="G20" s="61"/>
      <c r="H20" s="61">
        <f t="shared" si="1"/>
        <v>400</v>
      </c>
      <c r="I20" s="62"/>
      <c r="J20" s="63"/>
      <c r="K20" s="55">
        <f t="shared" si="0"/>
        <v>420</v>
      </c>
      <c r="L20" s="68">
        <f>H20*1.05</f>
        <v>420</v>
      </c>
    </row>
    <row r="21" s="4" customFormat="1" ht="15" customHeight="1" spans="1:12">
      <c r="A21" s="57"/>
      <c r="B21" s="65"/>
      <c r="C21" s="64"/>
      <c r="D21" s="60">
        <v>7</v>
      </c>
      <c r="E21" s="66">
        <v>200</v>
      </c>
      <c r="F21" s="60"/>
      <c r="G21" s="61"/>
      <c r="H21" s="61">
        <f t="shared" si="1"/>
        <v>200</v>
      </c>
      <c r="I21" s="67"/>
      <c r="J21" s="63"/>
      <c r="K21" s="55">
        <f t="shared" si="0"/>
        <v>210</v>
      </c>
      <c r="L21" s="68">
        <f>H21*1.05</f>
        <v>210</v>
      </c>
    </row>
    <row r="22" s="4" customFormat="1" ht="15" customHeight="1" spans="1:12">
      <c r="A22" s="57"/>
      <c r="B22" s="65"/>
      <c r="C22" s="69"/>
      <c r="D22" s="60"/>
      <c r="E22" s="66"/>
      <c r="F22" s="61"/>
      <c r="G22" s="61"/>
      <c r="H22" s="61"/>
      <c r="I22" s="67"/>
      <c r="J22" s="63"/>
      <c r="K22" s="85"/>
      <c r="L22" s="86"/>
    </row>
    <row r="23" s="4" customFormat="1" ht="15" customHeight="1" spans="1:12">
      <c r="A23" s="57"/>
      <c r="B23" s="65"/>
      <c r="C23" s="70" t="s">
        <v>34</v>
      </c>
      <c r="D23" s="49"/>
      <c r="E23" s="60">
        <f>SUM(E18:E22)</f>
        <v>1200</v>
      </c>
      <c r="F23" s="60"/>
      <c r="G23" s="60"/>
      <c r="H23" s="71">
        <f>SUM(H18:H22)</f>
        <v>1200</v>
      </c>
      <c r="I23" s="51"/>
      <c r="J23" s="63"/>
      <c r="K23" s="85"/>
      <c r="L23" s="86"/>
    </row>
    <row r="24" s="4" customFormat="1" ht="15" customHeight="1" spans="1:12">
      <c r="A24" s="57"/>
      <c r="B24" s="72"/>
      <c r="C24" s="73" t="s">
        <v>35</v>
      </c>
      <c r="D24" s="49"/>
      <c r="E24" s="74" t="s">
        <v>38</v>
      </c>
      <c r="F24" s="66"/>
      <c r="G24" s="66"/>
      <c r="H24" s="75"/>
      <c r="I24" s="51"/>
      <c r="J24" s="63"/>
      <c r="K24" s="85"/>
      <c r="L24" s="86"/>
    </row>
    <row r="25" s="4" customFormat="1" ht="15" customHeight="1" spans="1:12">
      <c r="A25" s="76"/>
      <c r="B25" s="77"/>
      <c r="C25" s="78" t="s">
        <v>37</v>
      </c>
      <c r="D25" s="79"/>
      <c r="E25" s="80">
        <v>46053</v>
      </c>
      <c r="F25" s="81"/>
      <c r="G25" s="81"/>
      <c r="H25" s="82"/>
      <c r="I25" s="83"/>
      <c r="J25" s="84"/>
      <c r="K25" s="87" t="s">
        <v>39</v>
      </c>
      <c r="L25" s="88" t="s">
        <v>40</v>
      </c>
    </row>
    <row r="26" s="4" customFormat="1" ht="15" customHeight="1" spans="1:12">
      <c r="A26" s="57"/>
      <c r="B26" s="58" t="s">
        <v>41</v>
      </c>
      <c r="C26" s="59" t="s">
        <v>42</v>
      </c>
      <c r="D26" s="60">
        <v>4</v>
      </c>
      <c r="E26" s="61">
        <v>400</v>
      </c>
      <c r="F26" s="60"/>
      <c r="G26" s="61"/>
      <c r="H26" s="61">
        <f>SUM(E26:G26)</f>
        <v>400</v>
      </c>
      <c r="I26" s="62"/>
      <c r="J26" s="63"/>
      <c r="K26" s="87">
        <f t="shared" si="0"/>
        <v>420</v>
      </c>
      <c r="L26" s="89">
        <f>H26*1.05</f>
        <v>420</v>
      </c>
    </row>
    <row r="27" s="4" customFormat="1" ht="15" customHeight="1" spans="1:12">
      <c r="A27" s="57"/>
      <c r="B27" s="58"/>
      <c r="C27" s="64"/>
      <c r="D27" s="60">
        <v>5</v>
      </c>
      <c r="E27" s="61">
        <v>800</v>
      </c>
      <c r="F27" s="60"/>
      <c r="G27" s="61"/>
      <c r="H27" s="61">
        <f>SUM(E27:G27)</f>
        <v>800</v>
      </c>
      <c r="I27" s="62"/>
      <c r="J27" s="63"/>
      <c r="K27" s="87">
        <f t="shared" si="0"/>
        <v>840</v>
      </c>
      <c r="L27" s="89">
        <f t="shared" ref="L27:L37" si="2">H27*1.05</f>
        <v>840</v>
      </c>
    </row>
    <row r="28" s="4" customFormat="1" ht="15" customHeight="1" spans="1:12">
      <c r="A28" s="57"/>
      <c r="B28" s="58"/>
      <c r="C28" s="64"/>
      <c r="D28" s="60">
        <v>6</v>
      </c>
      <c r="E28" s="61">
        <v>800</v>
      </c>
      <c r="F28" s="60"/>
      <c r="G28" s="61"/>
      <c r="H28" s="61">
        <f>SUM(E28:G28)</f>
        <v>800</v>
      </c>
      <c r="I28" s="62"/>
      <c r="J28" s="63"/>
      <c r="K28" s="87">
        <f t="shared" si="0"/>
        <v>840</v>
      </c>
      <c r="L28" s="89">
        <f t="shared" si="2"/>
        <v>840</v>
      </c>
    </row>
    <row r="29" s="4" customFormat="1" ht="15" customHeight="1" spans="1:12">
      <c r="A29" s="57"/>
      <c r="B29" s="65"/>
      <c r="C29" s="64"/>
      <c r="D29" s="60">
        <v>7</v>
      </c>
      <c r="E29" s="66">
        <v>400</v>
      </c>
      <c r="F29" s="60"/>
      <c r="G29" s="61"/>
      <c r="H29" s="61">
        <f>SUM(E29:G29)</f>
        <v>400</v>
      </c>
      <c r="I29" s="67"/>
      <c r="J29" s="63"/>
      <c r="K29" s="87">
        <f t="shared" si="0"/>
        <v>420</v>
      </c>
      <c r="L29" s="89">
        <f t="shared" si="2"/>
        <v>420</v>
      </c>
    </row>
    <row r="30" s="4" customFormat="1" ht="15" customHeight="1" spans="1:12">
      <c r="A30" s="57"/>
      <c r="B30" s="65"/>
      <c r="C30" s="69"/>
      <c r="D30" s="60"/>
      <c r="E30" s="66"/>
      <c r="F30" s="61"/>
      <c r="G30" s="61"/>
      <c r="H30" s="61"/>
      <c r="I30" s="67"/>
      <c r="J30" s="63"/>
      <c r="K30" s="87"/>
      <c r="L30" s="89"/>
    </row>
    <row r="31" s="4" customFormat="1" ht="15" customHeight="1" spans="1:12">
      <c r="A31" s="57"/>
      <c r="B31" s="65"/>
      <c r="C31" s="70" t="s">
        <v>34</v>
      </c>
      <c r="D31" s="49"/>
      <c r="E31" s="60">
        <f>SUM(E26:E30)</f>
        <v>2400</v>
      </c>
      <c r="F31" s="60"/>
      <c r="G31" s="60"/>
      <c r="H31" s="71">
        <f>SUM(H26:H30)</f>
        <v>2400</v>
      </c>
      <c r="I31" s="51"/>
      <c r="J31" s="63"/>
      <c r="K31" s="87"/>
      <c r="L31" s="89"/>
    </row>
    <row r="32" s="4" customFormat="1" ht="15" customHeight="1" spans="1:12">
      <c r="A32" s="57"/>
      <c r="B32" s="72"/>
      <c r="C32" s="73" t="s">
        <v>35</v>
      </c>
      <c r="D32" s="49"/>
      <c r="E32" s="74" t="s">
        <v>38</v>
      </c>
      <c r="F32" s="66"/>
      <c r="G32" s="66"/>
      <c r="H32" s="75"/>
      <c r="I32" s="51"/>
      <c r="J32" s="63"/>
      <c r="K32" s="87"/>
      <c r="L32" s="89"/>
    </row>
    <row r="33" s="4" customFormat="1" ht="15" customHeight="1" spans="1:12">
      <c r="A33" s="76"/>
      <c r="B33" s="77"/>
      <c r="C33" s="70" t="s">
        <v>37</v>
      </c>
      <c r="D33" s="79"/>
      <c r="E33" s="80">
        <v>46053</v>
      </c>
      <c r="F33" s="81"/>
      <c r="G33" s="81"/>
      <c r="H33" s="82"/>
      <c r="I33" s="83"/>
      <c r="J33" s="84"/>
      <c r="K33" s="87"/>
      <c r="L33" s="89"/>
    </row>
    <row r="34" s="4" customFormat="1" ht="15" customHeight="1" spans="1:12">
      <c r="A34" s="57"/>
      <c r="B34" s="58" t="s">
        <v>41</v>
      </c>
      <c r="C34" s="59" t="s">
        <v>42</v>
      </c>
      <c r="D34" s="60">
        <v>7</v>
      </c>
      <c r="E34" s="61">
        <v>400</v>
      </c>
      <c r="F34" s="60"/>
      <c r="G34" s="61"/>
      <c r="H34" s="61">
        <f t="shared" ref="H34:H37" si="3">SUM(E34:G34)</f>
        <v>400</v>
      </c>
      <c r="I34" s="62"/>
      <c r="J34" s="63"/>
      <c r="K34" s="87">
        <f t="shared" si="0"/>
        <v>420</v>
      </c>
      <c r="L34" s="89">
        <f t="shared" si="2"/>
        <v>420</v>
      </c>
    </row>
    <row r="35" s="4" customFormat="1" ht="15" customHeight="1" spans="1:12">
      <c r="A35" s="57"/>
      <c r="B35" s="58"/>
      <c r="C35" s="64"/>
      <c r="D35" s="60">
        <v>8</v>
      </c>
      <c r="E35" s="61">
        <v>800</v>
      </c>
      <c r="F35" s="60"/>
      <c r="G35" s="61"/>
      <c r="H35" s="61">
        <f t="shared" si="3"/>
        <v>800</v>
      </c>
      <c r="I35" s="62"/>
      <c r="J35" s="63"/>
      <c r="K35" s="87">
        <f t="shared" si="0"/>
        <v>840</v>
      </c>
      <c r="L35" s="89">
        <f t="shared" si="2"/>
        <v>840</v>
      </c>
    </row>
    <row r="36" s="4" customFormat="1" ht="15" customHeight="1" spans="1:12">
      <c r="A36" s="57"/>
      <c r="B36" s="58"/>
      <c r="C36" s="64"/>
      <c r="D36" s="60">
        <v>10</v>
      </c>
      <c r="E36" s="61">
        <v>800</v>
      </c>
      <c r="F36" s="60"/>
      <c r="G36" s="61"/>
      <c r="H36" s="61">
        <f t="shared" si="3"/>
        <v>800</v>
      </c>
      <c r="I36" s="62"/>
      <c r="J36" s="63"/>
      <c r="K36" s="87">
        <f t="shared" si="0"/>
        <v>840</v>
      </c>
      <c r="L36" s="89">
        <f t="shared" si="2"/>
        <v>840</v>
      </c>
    </row>
    <row r="37" s="4" customFormat="1" ht="15" customHeight="1" spans="1:12">
      <c r="A37" s="57"/>
      <c r="B37" s="65"/>
      <c r="C37" s="64"/>
      <c r="D37" s="60">
        <v>12</v>
      </c>
      <c r="E37" s="66">
        <v>400</v>
      </c>
      <c r="F37" s="60"/>
      <c r="G37" s="61"/>
      <c r="H37" s="61">
        <f t="shared" si="3"/>
        <v>400</v>
      </c>
      <c r="I37" s="67"/>
      <c r="J37" s="63"/>
      <c r="K37" s="87">
        <f t="shared" si="0"/>
        <v>420</v>
      </c>
      <c r="L37" s="89">
        <f t="shared" si="2"/>
        <v>420</v>
      </c>
    </row>
    <row r="38" s="4" customFormat="1" ht="15" customHeight="1" spans="1:12">
      <c r="A38" s="57"/>
      <c r="B38" s="65"/>
      <c r="C38" s="69"/>
      <c r="D38" s="60"/>
      <c r="E38" s="66"/>
      <c r="F38" s="61"/>
      <c r="G38" s="61"/>
      <c r="H38" s="61"/>
      <c r="I38" s="67"/>
      <c r="J38" s="63"/>
      <c r="K38" s="86"/>
      <c r="L38" s="86"/>
    </row>
    <row r="39" s="4" customFormat="1" ht="15" customHeight="1" spans="1:12">
      <c r="A39" s="57"/>
      <c r="B39" s="65"/>
      <c r="C39" s="70" t="s">
        <v>34</v>
      </c>
      <c r="D39" s="49"/>
      <c r="E39" s="60">
        <f>SUM(E34:E38)</f>
        <v>2400</v>
      </c>
      <c r="F39" s="60"/>
      <c r="G39" s="60"/>
      <c r="H39" s="71">
        <f>SUM(H34:H38)</f>
        <v>2400</v>
      </c>
      <c r="I39" s="51"/>
      <c r="J39" s="63"/>
      <c r="K39" s="86"/>
      <c r="L39" s="86"/>
    </row>
    <row r="40" s="4" customFormat="1" ht="15" customHeight="1" spans="1:12">
      <c r="A40" s="57"/>
      <c r="B40" s="72"/>
      <c r="C40" s="73" t="s">
        <v>35</v>
      </c>
      <c r="D40" s="49"/>
      <c r="E40" s="74" t="s">
        <v>38</v>
      </c>
      <c r="F40" s="66"/>
      <c r="G40" s="66"/>
      <c r="H40" s="75"/>
      <c r="I40" s="51"/>
      <c r="J40" s="63"/>
      <c r="K40" s="86"/>
      <c r="L40" s="86"/>
    </row>
    <row r="41" s="4" customFormat="1" ht="15" customHeight="1" spans="1:12">
      <c r="A41" s="76"/>
      <c r="B41" s="77"/>
      <c r="C41" s="70" t="s">
        <v>37</v>
      </c>
      <c r="D41" s="79"/>
      <c r="E41" s="80">
        <v>46053</v>
      </c>
      <c r="F41" s="81"/>
      <c r="G41" s="81"/>
      <c r="H41" s="82"/>
      <c r="I41" s="83"/>
      <c r="J41" s="84"/>
      <c r="K41" s="86"/>
      <c r="L41" s="86"/>
    </row>
    <row r="42" s="3" customFormat="1" ht="15" customHeight="1" spans="1:12">
      <c r="A42" s="90"/>
      <c r="B42" s="91"/>
      <c r="C42" s="92"/>
      <c r="D42" s="92"/>
      <c r="E42" s="92"/>
      <c r="F42" s="92"/>
      <c r="G42" s="92"/>
      <c r="H42" s="93">
        <f>H15+H23+H31+H39</f>
        <v>10800</v>
      </c>
      <c r="I42" s="94"/>
      <c r="J42" s="95" t="s">
        <v>43</v>
      </c>
    </row>
    <row r="43" s="2" customFormat="1" ht="15" customHeight="1" spans="1:12">
      <c r="A43" s="23"/>
      <c r="B43" s="96" t="s">
        <v>44</v>
      </c>
      <c r="C43" s="97" t="s">
        <v>45</v>
      </c>
      <c r="D43" s="97"/>
      <c r="E43" s="98" t="s">
        <v>46</v>
      </c>
      <c r="F43" s="99"/>
      <c r="G43" s="99"/>
      <c r="H43" s="100"/>
      <c r="I43" s="100"/>
      <c r="J43" s="101"/>
      <c r="K43" s="22"/>
      <c r="L43" s="22"/>
    </row>
    <row r="44" s="2" customFormat="1" ht="15" customHeight="1" spans="1:12">
      <c r="A44" s="102"/>
      <c r="B44" s="103" t="s">
        <v>47</v>
      </c>
      <c r="C44" s="104"/>
      <c r="D44" s="105"/>
      <c r="E44" s="98"/>
      <c r="F44" s="99"/>
      <c r="G44" s="99"/>
      <c r="H44" s="100"/>
      <c r="I44" s="100"/>
      <c r="J44" s="101"/>
      <c r="K44" s="22"/>
      <c r="L44" s="22"/>
    </row>
    <row r="45" s="5" customFormat="1" ht="15" customHeight="1" spans="1:12">
      <c r="A45" s="106">
        <v>1</v>
      </c>
      <c r="B45" s="107" t="s">
        <v>48</v>
      </c>
      <c r="C45" s="27" t="s">
        <v>49</v>
      </c>
      <c r="D45" s="108"/>
      <c r="E45" s="109" t="s">
        <v>50</v>
      </c>
      <c r="F45" s="28"/>
      <c r="G45" s="28"/>
      <c r="H45" s="28"/>
      <c r="I45" s="29"/>
      <c r="J45" s="30"/>
      <c r="K45" s="22"/>
      <c r="L45" s="22"/>
    </row>
    <row r="46" s="5" customFormat="1" ht="15" customHeight="1" spans="1:12">
      <c r="A46" s="106">
        <v>2</v>
      </c>
      <c r="B46" s="107" t="s">
        <v>51</v>
      </c>
      <c r="C46" s="27" t="s">
        <v>52</v>
      </c>
      <c r="D46" s="108"/>
      <c r="E46" s="110" t="s">
        <v>53</v>
      </c>
      <c r="F46" s="28"/>
      <c r="G46" s="28"/>
      <c r="H46" s="28"/>
      <c r="I46" s="29"/>
      <c r="J46" s="30"/>
      <c r="K46" s="22"/>
      <c r="L46" s="22"/>
    </row>
    <row r="47" s="2" customFormat="1" ht="15" customHeight="1" spans="1:12">
      <c r="A47" s="106">
        <v>3</v>
      </c>
      <c r="B47" s="111" t="s">
        <v>54</v>
      </c>
      <c r="C47" s="112" t="s">
        <v>52</v>
      </c>
      <c r="D47" s="113"/>
      <c r="E47" s="109"/>
      <c r="F47" s="28"/>
      <c r="G47" s="28"/>
      <c r="H47" s="28"/>
      <c r="I47" s="29"/>
      <c r="J47" s="30"/>
      <c r="K47" s="22"/>
      <c r="L47" s="22"/>
    </row>
    <row r="48" s="2" customFormat="1" ht="15" customHeight="1" spans="1:12">
      <c r="A48" s="106">
        <v>4</v>
      </c>
      <c r="B48" s="111" t="s">
        <v>55</v>
      </c>
      <c r="C48" s="114" t="s">
        <v>56</v>
      </c>
      <c r="D48" s="115"/>
      <c r="E48" s="27" t="s">
        <v>57</v>
      </c>
      <c r="F48" s="28"/>
      <c r="G48" s="28"/>
      <c r="H48" s="28"/>
      <c r="I48" s="29"/>
      <c r="J48" s="30"/>
      <c r="K48" s="22"/>
      <c r="L48" s="22"/>
    </row>
    <row r="49" s="2" customFormat="1" ht="15" customHeight="1" spans="1:12">
      <c r="A49" s="106">
        <v>5</v>
      </c>
      <c r="B49" s="111" t="s">
        <v>58</v>
      </c>
      <c r="C49" s="114" t="s">
        <v>56</v>
      </c>
      <c r="D49" s="115"/>
      <c r="E49" s="27"/>
      <c r="F49" s="28"/>
      <c r="G49" s="28"/>
      <c r="H49" s="28"/>
      <c r="I49" s="29"/>
      <c r="J49" s="30"/>
      <c r="K49" s="22"/>
      <c r="L49" s="22"/>
    </row>
    <row r="50" s="2" customFormat="1" ht="15" customHeight="1" spans="1:12">
      <c r="A50" s="106">
        <v>6</v>
      </c>
      <c r="B50" s="116" t="s">
        <v>59</v>
      </c>
      <c r="C50" s="114" t="s">
        <v>60</v>
      </c>
      <c r="D50" s="115"/>
      <c r="E50" s="117" t="s">
        <v>61</v>
      </c>
      <c r="F50" s="28"/>
      <c r="G50" s="28"/>
      <c r="H50" s="28"/>
      <c r="I50" s="29"/>
      <c r="J50" s="30"/>
      <c r="K50" s="22"/>
      <c r="L50" s="22"/>
    </row>
    <row r="51" s="2" customFormat="1" ht="15" customHeight="1" spans="1:12">
      <c r="A51" s="106"/>
      <c r="B51" s="118" t="s">
        <v>62</v>
      </c>
      <c r="C51" s="119"/>
      <c r="D51" s="115"/>
      <c r="E51" s="27"/>
      <c r="F51" s="28"/>
      <c r="G51" s="28"/>
      <c r="H51" s="28"/>
      <c r="I51" s="29"/>
      <c r="J51" s="30"/>
      <c r="K51" s="22"/>
      <c r="L51" s="22"/>
    </row>
    <row r="52" s="2" customFormat="1" ht="15" customHeight="1" spans="1:12">
      <c r="A52" s="106">
        <v>10</v>
      </c>
      <c r="B52" s="120" t="s">
        <v>63</v>
      </c>
      <c r="C52" s="121" t="s">
        <v>64</v>
      </c>
      <c r="D52" s="122"/>
      <c r="E52" s="117" t="s">
        <v>65</v>
      </c>
      <c r="F52" s="28"/>
      <c r="G52" s="28"/>
      <c r="H52" s="28"/>
      <c r="I52" s="29"/>
      <c r="J52" s="30"/>
      <c r="K52" s="22"/>
      <c r="L52" s="22"/>
    </row>
    <row r="53" s="6" customFormat="1" ht="15" customHeight="1" spans="1:12">
      <c r="A53" s="106">
        <v>11</v>
      </c>
      <c r="B53" s="123" t="s">
        <v>66</v>
      </c>
      <c r="C53" s="124" t="s">
        <v>67</v>
      </c>
      <c r="D53" s="125"/>
      <c r="E53" s="27"/>
      <c r="F53" s="28"/>
      <c r="G53" s="28"/>
      <c r="H53" s="28"/>
      <c r="I53" s="29"/>
      <c r="J53" s="30"/>
      <c r="K53" s="126"/>
      <c r="L53" s="126"/>
    </row>
    <row r="54" s="2" customFormat="1" ht="15" customHeight="1" spans="1:12">
      <c r="A54" s="106">
        <v>12</v>
      </c>
      <c r="B54" s="123" t="s">
        <v>68</v>
      </c>
      <c r="C54" s="127" t="s">
        <v>69</v>
      </c>
      <c r="D54" s="125"/>
      <c r="E54" s="27"/>
      <c r="F54" s="28"/>
      <c r="G54" s="28"/>
      <c r="H54" s="28"/>
      <c r="I54" s="29"/>
      <c r="J54" s="30"/>
      <c r="K54" s="22"/>
      <c r="L54" s="22"/>
    </row>
    <row r="55" s="2" customFormat="1" ht="15" customHeight="1" spans="1:12">
      <c r="A55" s="106">
        <v>13</v>
      </c>
      <c r="B55" s="128" t="s">
        <v>70</v>
      </c>
      <c r="C55" s="127"/>
      <c r="D55" s="125"/>
      <c r="E55" s="27"/>
      <c r="F55" s="28"/>
      <c r="G55" s="28"/>
      <c r="H55" s="28"/>
      <c r="I55" s="29"/>
      <c r="J55" s="30"/>
      <c r="K55" s="22"/>
      <c r="L55" s="22"/>
    </row>
    <row r="56" s="2" customFormat="1" ht="15" customHeight="1" spans="1:12">
      <c r="A56" s="106"/>
      <c r="B56" s="107"/>
      <c r="C56" s="129"/>
      <c r="D56" s="130"/>
      <c r="E56" s="131"/>
      <c r="F56" s="132"/>
      <c r="G56" s="132"/>
      <c r="H56" s="132"/>
      <c r="I56" s="29"/>
      <c r="J56" s="133"/>
      <c r="K56" s="22"/>
      <c r="L56" s="22"/>
    </row>
    <row r="57" s="2" customFormat="1" ht="15" customHeight="1" spans="1:12">
      <c r="A57" s="106"/>
      <c r="B57" s="107"/>
      <c r="C57" s="129"/>
      <c r="D57" s="130"/>
      <c r="E57" s="131"/>
      <c r="F57" s="132"/>
      <c r="G57" s="132"/>
      <c r="H57" s="132"/>
      <c r="I57" s="29"/>
      <c r="J57" s="133"/>
      <c r="K57" s="22"/>
      <c r="L57" s="22"/>
    </row>
    <row r="58" s="6" customFormat="1" ht="18" customHeight="1" spans="1:12">
      <c r="A58" s="106"/>
      <c r="B58" s="120"/>
      <c r="C58" s="127"/>
      <c r="D58" s="122"/>
      <c r="E58" s="27"/>
      <c r="F58" s="28"/>
      <c r="G58" s="28"/>
      <c r="H58" s="28"/>
      <c r="I58" s="29"/>
      <c r="J58" s="30"/>
      <c r="K58" s="126"/>
      <c r="L58" s="126"/>
    </row>
    <row r="59" s="6" customFormat="1" ht="15" customHeight="1" spans="1:12">
      <c r="A59" s="134"/>
      <c r="B59" s="135"/>
      <c r="C59" s="136"/>
      <c r="D59" s="137"/>
      <c r="E59" s="110"/>
      <c r="F59" s="28"/>
      <c r="G59" s="28"/>
      <c r="H59" s="28"/>
      <c r="I59" s="29"/>
      <c r="J59" s="30"/>
      <c r="K59" s="126"/>
      <c r="L59" s="126"/>
    </row>
    <row r="60" s="6" customFormat="1" ht="15" customHeight="1" spans="1:12">
      <c r="A60" s="134"/>
      <c r="B60" s="135"/>
      <c r="C60" s="136"/>
      <c r="D60" s="137"/>
      <c r="E60" s="110"/>
      <c r="F60" s="28"/>
      <c r="G60" s="28"/>
      <c r="H60" s="28"/>
      <c r="I60" s="29"/>
      <c r="J60" s="30"/>
      <c r="K60" s="126"/>
      <c r="L60" s="126"/>
    </row>
    <row r="61" s="6" customFormat="1" ht="15" customHeight="1" spans="1:12">
      <c r="A61" s="134"/>
      <c r="B61" s="138"/>
      <c r="C61" s="127"/>
      <c r="D61" s="122"/>
      <c r="E61" s="139"/>
      <c r="F61" s="140"/>
      <c r="G61" s="140"/>
      <c r="H61" s="140"/>
      <c r="I61" s="141"/>
      <c r="J61" s="142"/>
      <c r="K61" s="126"/>
      <c r="L61" s="126"/>
    </row>
    <row r="62" s="6" customFormat="1" ht="15" customHeight="1" spans="1:12">
      <c r="A62" s="134"/>
      <c r="B62" s="143"/>
      <c r="C62" s="127"/>
      <c r="D62" s="125"/>
      <c r="E62" s="144"/>
      <c r="F62" s="145"/>
      <c r="G62" s="145"/>
      <c r="H62" s="145"/>
      <c r="I62" s="145"/>
      <c r="J62" s="146"/>
      <c r="K62" s="126"/>
      <c r="L62" s="126"/>
    </row>
    <row r="63" s="6" customFormat="1" ht="15" customHeight="1" spans="1:12">
      <c r="A63" s="134"/>
      <c r="B63" s="107"/>
      <c r="C63" s="129"/>
      <c r="D63" s="130"/>
      <c r="E63" s="147"/>
      <c r="F63" s="132"/>
      <c r="G63" s="132"/>
      <c r="H63" s="132"/>
      <c r="I63" s="29"/>
      <c r="J63" s="133"/>
      <c r="K63" s="126"/>
      <c r="L63" s="126"/>
    </row>
    <row r="64" ht="15" customHeight="1" spans="1:12">
      <c r="A64" s="134"/>
      <c r="B64" s="148"/>
      <c r="C64" s="149"/>
      <c r="D64" s="150"/>
      <c r="E64" s="109"/>
      <c r="F64" s="28"/>
      <c r="G64" s="28"/>
      <c r="H64" s="28"/>
      <c r="I64" s="29"/>
      <c r="J64" s="30"/>
    </row>
    <row r="65" ht="16.5" spans="1:10">
      <c r="A65" s="134"/>
      <c r="B65" s="151"/>
      <c r="C65" s="152"/>
      <c r="D65" s="153"/>
      <c r="E65" s="154"/>
      <c r="F65" s="155"/>
      <c r="G65" s="155"/>
      <c r="H65" s="155"/>
      <c r="I65" s="156"/>
      <c r="J65" s="157"/>
    </row>
    <row r="66" ht="16.5"/>
    <row r="84" spans="2:2">
      <c r="B84" s="158"/>
    </row>
  </sheetData>
  <mergeCells count="56">
    <mergeCell ref="A1:J1"/>
    <mergeCell ref="C2:E2"/>
    <mergeCell ref="G2:J2"/>
    <mergeCell ref="C3:E3"/>
    <mergeCell ref="G3:J3"/>
    <mergeCell ref="C4:E4"/>
    <mergeCell ref="G4:J4"/>
    <mergeCell ref="C5:E5"/>
    <mergeCell ref="G5:J5"/>
    <mergeCell ref="G6:J6"/>
    <mergeCell ref="G7:J7"/>
    <mergeCell ref="D8:E8"/>
    <mergeCell ref="F8:G8"/>
    <mergeCell ref="B42:G42"/>
    <mergeCell ref="H42:I42"/>
    <mergeCell ref="C43:D43"/>
    <mergeCell ref="E43:J43"/>
    <mergeCell ref="C45:D45"/>
    <mergeCell ref="E45:J45"/>
    <mergeCell ref="C46:D46"/>
    <mergeCell ref="E46:J46"/>
    <mergeCell ref="C47:D47"/>
    <mergeCell ref="E47:J47"/>
    <mergeCell ref="C52:D52"/>
    <mergeCell ref="E52:J52"/>
    <mergeCell ref="C56:D56"/>
    <mergeCell ref="E56:J56"/>
    <mergeCell ref="C57:D57"/>
    <mergeCell ref="C58:D58"/>
    <mergeCell ref="E58:J58"/>
    <mergeCell ref="C61:D61"/>
    <mergeCell ref="E61:J61"/>
    <mergeCell ref="E62:J62"/>
    <mergeCell ref="C63:D63"/>
    <mergeCell ref="E63:J63"/>
    <mergeCell ref="C64:D64"/>
    <mergeCell ref="E64:J64"/>
    <mergeCell ref="C65:D65"/>
    <mergeCell ref="E65:J65"/>
    <mergeCell ref="A6:A7"/>
    <mergeCell ref="A8:A9"/>
    <mergeCell ref="B6:B7"/>
    <mergeCell ref="B8:B9"/>
    <mergeCell ref="C8:C9"/>
    <mergeCell ref="C10:C13"/>
    <mergeCell ref="C18:C21"/>
    <mergeCell ref="C26:C29"/>
    <mergeCell ref="C34:C37"/>
    <mergeCell ref="H8:H9"/>
    <mergeCell ref="I8:I9"/>
    <mergeCell ref="J8:J9"/>
    <mergeCell ref="J10:J17"/>
    <mergeCell ref="J18:J25"/>
    <mergeCell ref="J26:J33"/>
    <mergeCell ref="J34:J41"/>
    <mergeCell ref="C6:E7"/>
  </mergeCells>
  <printOptions horizontalCentered="1"/>
  <pageMargins left="0.156944444444444" right="0.156944444444444" top="0.196850393700787" bottom="0.078740157480315" header="0.31496062992126" footer="0.31496062992126"/>
  <pageSetup paperSize="9" scale="6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WPS_1528081476</cp:lastModifiedBy>
  <dcterms:created xsi:type="dcterms:W3CDTF">2023-03-14T04:59:00Z</dcterms:created>
  <dcterms:modified xsi:type="dcterms:W3CDTF">2026-01-06T07:45:06Z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82B3D0314BAB4633A6B5E104DD803B91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