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 12.30+3% 1.14" sheetId="4" r:id="rId2"/>
    <sheet name="中包贴 12.30" sheetId="2" r:id="rId3"/>
    <sheet name="主标+条码标 12.30 +3% 1.14" sheetId="5" r:id="rId4"/>
    <sheet name="非特-价格牌 12.30 +3% 1.14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<sst xmlns="http://schemas.openxmlformats.org/spreadsheetml/2006/main" count="511" uniqueCount="82">
  <si>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</si>
  <si>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</si>
  <si>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</si>
  <si>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</si>
  <si>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</si>
  <si>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</si>
  <si>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</si>
  <si>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</si>
  <si>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</si>
  <si>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</si>
  <si>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</si>
  <si>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</si>
  <si>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</si>
  <si>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</si>
  <si>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</si>
  <si>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</si>
  <si>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</si>
  <si>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</si>
  <si>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</si>
  <si>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</si>
  <si>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</si>
  <si>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F7432AX</t>
  </si>
  <si>
    <t>26 SP</t>
  </si>
  <si>
    <t>MOROCCO</t>
  </si>
  <si>
    <t>22.01.2026</t>
  </si>
  <si>
    <t>NV245 - NAVY</t>
  </si>
  <si>
    <t>F7432AXDFA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</si>
  <si>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</si>
  <si>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</si>
  <si>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</si>
  <si>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</si>
  <si>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</si>
  <si>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</si>
  <si>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</si>
  <si>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</si>
  <si>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AZERBAIJAN</t>
  </si>
  <si>
    <t>KOSOVO</t>
  </si>
  <si>
    <t>LEBANON</t>
  </si>
  <si>
    <t>KAZAKHSTAN</t>
  </si>
  <si>
    <t>16.02.2026</t>
  </si>
  <si>
    <t>F7432AXKZKA</t>
  </si>
  <si>
    <t>Beden Bazlı Toplam Sipariş</t>
  </si>
  <si>
    <t>无价格</t>
  </si>
  <si>
    <t>Style Code</t>
  </si>
  <si>
    <t>ColorCode-Name</t>
  </si>
  <si>
    <t>洗标</t>
  </si>
  <si>
    <t>数量</t>
  </si>
  <si>
    <t>白色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</si>
  <si>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</si>
  <si>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r>
      <t>追加</t>
    </r>
    <r>
      <rPr>
        <sz val="11"/>
        <rFont val="Calibri"/>
        <charset val="134"/>
      </rPr>
      <t>3%</t>
    </r>
  </si>
  <si>
    <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</si>
  <si>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</si>
  <si>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</si>
  <si>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</si>
  <si>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</si>
  <si>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</si>
  <si>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</si>
  <si>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</si>
  <si>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</si>
  <si>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</si>
  <si>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</si>
  <si>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</si>
  <si>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</si>
  <si>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中包贴</t>
  </si>
  <si>
    <t>Total Order By Sizes</t>
  </si>
  <si>
    <t>款号</t>
  </si>
  <si>
    <t>颜色</t>
  </si>
  <si>
    <t>涉及PO</t>
  </si>
  <si>
    <t>251</t>
  </si>
  <si>
    <t>502</t>
  </si>
  <si>
    <t>1752825,1752827,1752829,1752830,1752831,1752832,1752833,1752834,1752835,1752836,1752837,1752838,1752839</t>
  </si>
  <si>
    <r>
      <rPr>
        <sz val="11"/>
        <rFont val="宋体"/>
        <charset val="134"/>
      </rPr>
      <t>追加</t>
    </r>
    <r>
      <rPr>
        <sz val="11"/>
        <rFont val="Calibri"/>
        <charset val="134"/>
      </rPr>
      <t>3%</t>
    </r>
  </si>
  <si>
    <t>合计</t>
  </si>
  <si>
    <t>主标：黑色</t>
  </si>
  <si>
    <t>背面</t>
  </si>
  <si>
    <t>尺码段</t>
  </si>
  <si>
    <t>有价格</t>
  </si>
  <si>
    <t>全码</t>
  </si>
  <si>
    <t>211</t>
  </si>
  <si>
    <t>422</t>
  </si>
  <si>
    <t>1752827,1752829,1752830,1752831,1752832,1752833,1752834,1752835,1752836,1752837,1752838,1752839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</si>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</sst>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sz val="10"/>
      <name val="宋体"/>
      <charset val="0"/>
    </font>
    <font>
      <b/>
      <sz val="11"/>
      <name val="Calibri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b/>
      <sz val="11"/>
      <name val="宋体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5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6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3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3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177" fontId="0" fillId="2" borderId="0" xfId="0" applyNumberFormat="1" applyFont="1" applyFill="1" applyAlignment="1">
      <alignment horizontal="center"/>
    </xf>
    <xf numFmtId="177" fontId="1" fillId="3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/>
    <xf numFmtId="177" fontId="1" fillId="0" borderId="0" xfId="0" applyNumberFormat="1" applyFont="1" applyFill="1" applyBorder="1" applyAlignment="1">
      <alignment horizontal="center"/>
    </xf>
    <xf numFmtId="0" fontId="0" fillId="4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center"/>
    </xf>
    <xf numFmtId="0" fontId="4" fillId="0" borderId="0" xfId="0" applyNumberFormat="1" applyFont="1"/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4" fillId="4" borderId="0" xfId="0" applyNumberFormat="1" applyFont="1" applyFill="1"/>
    <xf numFmtId="0" fontId="0" fillId="0" borderId="1" xfId="0" applyNumberFormat="1" applyFont="1" applyBorder="1"/>
    <xf numFmtId="0" fontId="4" fillId="0" borderId="1" xfId="0" applyNumberFormat="1" applyFont="1" applyBorder="1"/>
    <xf numFmtId="0" fontId="10" fillId="0" borderId="1" xfId="0" applyNumberFormat="1" applyFont="1" applyBorder="1"/>
    <xf numFmtId="0" fontId="10" fillId="0" borderId="0" xfId="0" applyNumberFormat="1" applyFont="1"/>
    <xf numFmtId="177" fontId="0" fillId="2" borderId="0" xfId="0" applyNumberFormat="1" applyFont="1" applyFill="1"/>
    <xf numFmtId="0" fontId="0" fillId="2" borderId="0" xfId="0" applyNumberFormat="1" applyFont="1" applyFill="1"/>
    <xf numFmtId="0" fontId="0" fillId="0" borderId="0" xfId="0" applyNumberFormat="1" applyFont="1" applyFill="1"/>
    <xf numFmtId="0" fontId="0" fillId="0" borderId="0" xfId="0" applyNumberFormat="1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4" fillId="0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1324610</xdr:colOff>
      <xdr:row>8</xdr:row>
      <xdr:rowOff>22860</xdr:rowOff>
    </xdr:from>
    <xdr:to>
      <xdr:col>2</xdr:col>
      <xdr:colOff>21590</xdr:colOff>
      <xdr:row>10</xdr:row>
      <xdr:rowOff>76835</xdr:rowOff>
    </xdr:to>
    <xdr:pic>
      <xdr:nvPicPr>
        <xdr:cNvPr id="2" name="图片 1" descr="25_AULBW13729_ULNUFISQ3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4610" y="1610360"/>
          <a:ext cx="1462405" cy="422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N27" sqref="N27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4.7090909090909" customWidth="1"/>
    <col min="7" max="7" width="13.6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 t="s">
        <v>20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1752839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68</v>
      </c>
      <c r="R3" s="13">
        <v>544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1752838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66</v>
      </c>
      <c r="R4" s="13">
        <v>528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1752837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49</v>
      </c>
      <c r="R5" s="13">
        <v>392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1752836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4</v>
      </c>
      <c r="R6" s="13">
        <v>32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1752835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3</v>
      </c>
      <c r="R7" s="13">
        <v>24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1752834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3</v>
      </c>
      <c r="R8" s="13">
        <v>24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1752833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3</v>
      </c>
      <c r="R9" s="13">
        <v>24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1752832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4</v>
      </c>
      <c r="R10" s="13">
        <v>32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1752831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2</v>
      </c>
      <c r="R11" s="13">
        <v>16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1752830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3</v>
      </c>
      <c r="R12" s="13">
        <v>24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1752829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3</v>
      </c>
      <c r="R13" s="13">
        <v>24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1752827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3</v>
      </c>
      <c r="R14" s="13">
        <v>24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1752825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40</v>
      </c>
      <c r="R15" s="13">
        <v>320</v>
      </c>
      <c r="S15" s="13">
        <v>0</v>
      </c>
      <c r="T15" s="13">
        <v>0</v>
      </c>
    </row>
    <row r="18" spans="1:40">
      <c r="A18" s="12" t="s">
        <v>41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1</v>
      </c>
      <c r="B19" s="12" t="s">
        <v>2</v>
      </c>
      <c r="C19" s="12" t="s">
        <v>3</v>
      </c>
      <c r="D19" s="12" t="s">
        <v>4</v>
      </c>
      <c r="E19" s="12" t="s">
        <v>5</v>
      </c>
      <c r="F19" s="12" t="s">
        <v>6</v>
      </c>
      <c r="G19" s="12" t="s">
        <v>7</v>
      </c>
      <c r="H19" s="12" t="s">
        <v>8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16</v>
      </c>
      <c r="P19" s="17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1752839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68</v>
      </c>
      <c r="J20" s="14">
        <v>68</v>
      </c>
      <c r="K20" s="14">
        <v>68</v>
      </c>
      <c r="L20" s="13">
        <v>68</v>
      </c>
      <c r="M20" s="13">
        <v>136</v>
      </c>
      <c r="N20" s="13">
        <v>136</v>
      </c>
      <c r="O20" s="13" t="s">
        <v>23</v>
      </c>
      <c r="P20" s="18"/>
    </row>
    <row r="21" spans="1:40">
      <c r="A21" s="13" t="s">
        <v>21</v>
      </c>
      <c r="B21" s="13" t="s">
        <v>22</v>
      </c>
      <c r="C21" s="13">
        <v>1752838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66</v>
      </c>
      <c r="J21" s="14">
        <v>66</v>
      </c>
      <c r="K21" s="14">
        <v>66</v>
      </c>
      <c r="L21" s="13">
        <v>66</v>
      </c>
      <c r="M21" s="13">
        <v>132</v>
      </c>
      <c r="N21" s="13">
        <v>132</v>
      </c>
      <c r="O21" s="13" t="s">
        <v>27</v>
      </c>
      <c r="P21" s="18"/>
    </row>
    <row r="22" spans="1:40">
      <c r="A22" s="13" t="s">
        <v>21</v>
      </c>
      <c r="B22" s="13" t="s">
        <v>22</v>
      </c>
      <c r="C22" s="13">
        <v>1752837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49</v>
      </c>
      <c r="J22" s="14">
        <v>49</v>
      </c>
      <c r="K22" s="14">
        <v>49</v>
      </c>
      <c r="L22" s="13">
        <v>49</v>
      </c>
      <c r="M22" s="13">
        <v>98</v>
      </c>
      <c r="N22" s="13">
        <v>98</v>
      </c>
      <c r="O22" s="13" t="s">
        <v>28</v>
      </c>
      <c r="P22" s="18"/>
    </row>
    <row r="23" spans="1:40">
      <c r="A23" s="13" t="s">
        <v>21</v>
      </c>
      <c r="B23" s="13" t="s">
        <v>22</v>
      </c>
      <c r="C23" s="13">
        <v>1752836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4</v>
      </c>
      <c r="J23" s="14">
        <v>4</v>
      </c>
      <c r="K23" s="14">
        <v>4</v>
      </c>
      <c r="L23" s="13">
        <v>4</v>
      </c>
      <c r="M23" s="13">
        <v>8</v>
      </c>
      <c r="N23" s="13">
        <v>8</v>
      </c>
      <c r="O23" s="13" t="s">
        <v>29</v>
      </c>
      <c r="P23" s="18"/>
    </row>
    <row r="24" spans="1:40">
      <c r="A24" s="13" t="s">
        <v>21</v>
      </c>
      <c r="B24" s="13" t="s">
        <v>22</v>
      </c>
      <c r="C24" s="13">
        <v>1752835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3</v>
      </c>
      <c r="J24" s="14">
        <v>3</v>
      </c>
      <c r="K24" s="14">
        <v>3</v>
      </c>
      <c r="L24" s="13">
        <v>3</v>
      </c>
      <c r="M24" s="13">
        <v>6</v>
      </c>
      <c r="N24" s="13">
        <v>6</v>
      </c>
      <c r="O24" s="13" t="s">
        <v>30</v>
      </c>
      <c r="P24" s="18"/>
    </row>
    <row r="25" spans="1:40">
      <c r="A25" s="13" t="s">
        <v>21</v>
      </c>
      <c r="B25" s="13" t="s">
        <v>22</v>
      </c>
      <c r="C25" s="13">
        <v>1752834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3</v>
      </c>
      <c r="J25" s="14">
        <v>3</v>
      </c>
      <c r="K25" s="14">
        <v>3</v>
      </c>
      <c r="L25" s="13">
        <v>3</v>
      </c>
      <c r="M25" s="13">
        <v>6</v>
      </c>
      <c r="N25" s="13">
        <v>6</v>
      </c>
      <c r="O25" s="13" t="s">
        <v>31</v>
      </c>
      <c r="P25" s="18"/>
    </row>
    <row r="26" spans="1:40">
      <c r="A26" s="13" t="s">
        <v>21</v>
      </c>
      <c r="B26" s="13" t="s">
        <v>22</v>
      </c>
      <c r="C26" s="13">
        <v>1752833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3</v>
      </c>
      <c r="J26" s="14">
        <v>3</v>
      </c>
      <c r="K26" s="14">
        <v>3</v>
      </c>
      <c r="L26" s="13">
        <v>3</v>
      </c>
      <c r="M26" s="13">
        <v>6</v>
      </c>
      <c r="N26" s="13">
        <v>6</v>
      </c>
      <c r="O26" s="13" t="s">
        <v>32</v>
      </c>
      <c r="P26" s="18"/>
    </row>
    <row r="27" spans="1:40">
      <c r="A27" s="13" t="s">
        <v>21</v>
      </c>
      <c r="B27" s="13" t="s">
        <v>22</v>
      </c>
      <c r="C27" s="13">
        <v>1752832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4</v>
      </c>
      <c r="J27" s="14">
        <v>4</v>
      </c>
      <c r="K27" s="14">
        <v>4</v>
      </c>
      <c r="L27" s="13">
        <v>4</v>
      </c>
      <c r="M27" s="13">
        <v>8</v>
      </c>
      <c r="N27" s="13">
        <v>8</v>
      </c>
      <c r="O27" s="13" t="s">
        <v>33</v>
      </c>
      <c r="P27" s="18"/>
    </row>
    <row r="28" spans="1:40">
      <c r="A28" s="13" t="s">
        <v>21</v>
      </c>
      <c r="B28" s="13" t="s">
        <v>22</v>
      </c>
      <c r="C28" s="13">
        <v>1752831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2</v>
      </c>
      <c r="J28" s="14">
        <v>2</v>
      </c>
      <c r="K28" s="14">
        <v>2</v>
      </c>
      <c r="L28" s="13">
        <v>2</v>
      </c>
      <c r="M28" s="13">
        <v>4</v>
      </c>
      <c r="N28" s="13">
        <v>4</v>
      </c>
      <c r="O28" s="13" t="s">
        <v>34</v>
      </c>
      <c r="P28" s="18"/>
    </row>
    <row r="29" spans="1:40">
      <c r="A29" s="13" t="s">
        <v>21</v>
      </c>
      <c r="B29" s="13" t="s">
        <v>22</v>
      </c>
      <c r="C29" s="13">
        <v>1752830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3</v>
      </c>
      <c r="J29" s="14">
        <v>3</v>
      </c>
      <c r="K29" s="14">
        <v>3</v>
      </c>
      <c r="L29" s="13">
        <v>3</v>
      </c>
      <c r="M29" s="13">
        <v>6</v>
      </c>
      <c r="N29" s="13">
        <v>6</v>
      </c>
      <c r="O29" s="13" t="s">
        <v>35</v>
      </c>
      <c r="P29" s="18"/>
    </row>
    <row r="30" spans="1:40">
      <c r="A30" s="13" t="s">
        <v>21</v>
      </c>
      <c r="B30" s="13" t="s">
        <v>22</v>
      </c>
      <c r="C30" s="13">
        <v>1752829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3</v>
      </c>
      <c r="J30" s="14">
        <v>3</v>
      </c>
      <c r="K30" s="14">
        <v>3</v>
      </c>
      <c r="L30" s="13">
        <v>3</v>
      </c>
      <c r="M30" s="13">
        <v>6</v>
      </c>
      <c r="N30" s="13">
        <v>6</v>
      </c>
      <c r="O30" s="13" t="s">
        <v>36</v>
      </c>
      <c r="P30" s="18"/>
    </row>
    <row r="31" spans="1:40">
      <c r="A31" s="13" t="s">
        <v>21</v>
      </c>
      <c r="B31" s="13" t="s">
        <v>22</v>
      </c>
      <c r="C31" s="13">
        <v>1752827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3</v>
      </c>
      <c r="J31" s="14">
        <v>3</v>
      </c>
      <c r="K31" s="14">
        <v>3</v>
      </c>
      <c r="L31" s="13">
        <v>3</v>
      </c>
      <c r="M31" s="13">
        <v>6</v>
      </c>
      <c r="N31" s="13">
        <v>6</v>
      </c>
      <c r="O31" s="13" t="s">
        <v>37</v>
      </c>
      <c r="P31" s="18"/>
    </row>
    <row r="32" s="28" customFormat="1" spans="1:40">
      <c r="A32" s="29" t="s">
        <v>21</v>
      </c>
      <c r="B32" s="29" t="s">
        <v>22</v>
      </c>
      <c r="C32" s="29">
        <v>1752825</v>
      </c>
      <c r="D32" s="29" t="s">
        <v>38</v>
      </c>
      <c r="E32" s="30" t="s">
        <v>39</v>
      </c>
      <c r="F32" s="30" t="s">
        <v>25</v>
      </c>
      <c r="G32" s="30" t="s">
        <v>40</v>
      </c>
      <c r="H32" s="30">
        <v>1</v>
      </c>
      <c r="I32" s="30">
        <v>40</v>
      </c>
      <c r="J32" s="30">
        <v>40</v>
      </c>
      <c r="K32" s="30">
        <v>40</v>
      </c>
      <c r="L32" s="29">
        <v>40</v>
      </c>
      <c r="M32" s="29">
        <v>80</v>
      </c>
      <c r="N32" s="29">
        <v>80</v>
      </c>
      <c r="O32" s="29" t="s">
        <v>38</v>
      </c>
      <c r="P32" s="31"/>
      <c r="Q32" s="31" t="s">
        <v>42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5"/>
  <sheetViews>
    <sheetView workbookViewId="0">
      <selection activeCell="D4" sqref="D4:D5"/>
    </sheetView>
  </sheetViews>
  <sheetFormatPr defaultColWidth="8.72727272727273" defaultRowHeight="14.5" outlineLevelRow="4" outlineLevelCol="6"/>
  <cols>
    <col min="1" max="1" width="12.3636363636364"/>
    <col min="2" max="2" width="18.5454545454545"/>
    <col min="3" max="3" width="7.72727272727273"/>
  </cols>
  <sheetData>
    <row r="3" spans="1:7">
      <c r="A3" s="22" t="s">
        <v>43</v>
      </c>
      <c r="B3" s="22" t="s">
        <v>44</v>
      </c>
      <c r="C3" s="22" t="s">
        <v>45</v>
      </c>
      <c r="D3" s="23" t="s">
        <v>46</v>
      </c>
    </row>
    <row r="4" spans="1:7">
      <c r="A4" s="22" t="s">
        <v>21</v>
      </c>
      <c r="B4" s="22" t="s">
        <v>25</v>
      </c>
      <c r="C4" s="22" t="s">
        <v>47</v>
      </c>
      <c r="D4" s="24">
        <v>2008</v>
      </c>
      <c r="E4" s="25"/>
      <c r="F4" s="25" t="s">
        <v>48</v>
      </c>
      <c r="G4" s="25"/>
    </row>
    <row r="5" spans="1:7">
      <c r="C5" s="6" t="s">
        <v>49</v>
      </c>
      <c r="D5" s="26">
        <v>62</v>
      </c>
      <c r="E5" s="27"/>
      <c r="F5" s="27" t="s">
        <v>50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2"/>
  <sheetViews>
    <sheetView workbookViewId="0">
      <selection activeCell="H27" sqref="H27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3.654545454545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2" t="s">
        <v>51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43</v>
      </c>
      <c r="B2" s="12" t="s">
        <v>52</v>
      </c>
      <c r="C2" s="12" t="s">
        <v>53</v>
      </c>
      <c r="D2" s="12" t="s">
        <v>4</v>
      </c>
      <c r="E2" s="12" t="s">
        <v>54</v>
      </c>
      <c r="F2" s="12" t="s">
        <v>44</v>
      </c>
      <c r="G2" s="12" t="s">
        <v>55</v>
      </c>
      <c r="H2" s="12" t="s">
        <v>56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57</v>
      </c>
      <c r="P2" s="12" t="s">
        <v>58</v>
      </c>
      <c r="Q2" s="12" t="s">
        <v>59</v>
      </c>
      <c r="R2" s="12" t="s">
        <v>60</v>
      </c>
      <c r="S2" s="12" t="s">
        <v>61</v>
      </c>
      <c r="T2" s="12" t="s">
        <v>62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40">
      <c r="A3" s="13" t="s">
        <v>21</v>
      </c>
      <c r="B3" s="13" t="s">
        <v>22</v>
      </c>
      <c r="C3" s="13">
        <v>1752839</v>
      </c>
      <c r="D3" s="13" t="s">
        <v>23</v>
      </c>
      <c r="E3" s="14" t="s">
        <v>24</v>
      </c>
      <c r="F3" s="14" t="s">
        <v>25</v>
      </c>
      <c r="G3" s="14" t="s">
        <v>26</v>
      </c>
      <c r="H3" s="14">
        <v>1</v>
      </c>
      <c r="I3" s="14">
        <v>1</v>
      </c>
      <c r="J3" s="14">
        <v>1</v>
      </c>
      <c r="K3" s="14">
        <v>1</v>
      </c>
      <c r="L3" s="13">
        <v>1</v>
      </c>
      <c r="M3" s="13">
        <v>2</v>
      </c>
      <c r="N3" s="13">
        <v>2</v>
      </c>
      <c r="O3" s="13">
        <v>8</v>
      </c>
      <c r="P3" s="13" t="s">
        <v>23</v>
      </c>
      <c r="Q3" s="13">
        <v>68</v>
      </c>
      <c r="R3" s="13">
        <v>544</v>
      </c>
      <c r="S3" s="13">
        <v>0</v>
      </c>
      <c r="T3" s="13">
        <v>0</v>
      </c>
    </row>
    <row r="4" spans="1:40">
      <c r="A4" s="13" t="s">
        <v>21</v>
      </c>
      <c r="B4" s="13" t="s">
        <v>22</v>
      </c>
      <c r="C4" s="13">
        <v>1752838</v>
      </c>
      <c r="D4" s="13" t="s">
        <v>27</v>
      </c>
      <c r="E4" s="14" t="s">
        <v>24</v>
      </c>
      <c r="F4" s="14" t="s">
        <v>25</v>
      </c>
      <c r="G4" s="14" t="s">
        <v>26</v>
      </c>
      <c r="H4" s="14">
        <v>1</v>
      </c>
      <c r="I4" s="14">
        <v>1</v>
      </c>
      <c r="J4" s="14">
        <v>1</v>
      </c>
      <c r="K4" s="14">
        <v>1</v>
      </c>
      <c r="L4" s="13">
        <v>1</v>
      </c>
      <c r="M4" s="13">
        <v>2</v>
      </c>
      <c r="N4" s="13">
        <v>2</v>
      </c>
      <c r="O4" s="13">
        <v>8</v>
      </c>
      <c r="P4" s="13" t="s">
        <v>27</v>
      </c>
      <c r="Q4" s="13">
        <v>66</v>
      </c>
      <c r="R4" s="13">
        <v>528</v>
      </c>
      <c r="S4" s="13">
        <v>0</v>
      </c>
      <c r="T4" s="13">
        <v>0</v>
      </c>
    </row>
    <row r="5" spans="1:40">
      <c r="A5" s="13" t="s">
        <v>21</v>
      </c>
      <c r="B5" s="13" t="s">
        <v>22</v>
      </c>
      <c r="C5" s="13">
        <v>1752837</v>
      </c>
      <c r="D5" s="13" t="s">
        <v>28</v>
      </c>
      <c r="E5" s="14" t="s">
        <v>24</v>
      </c>
      <c r="F5" s="14" t="s">
        <v>25</v>
      </c>
      <c r="G5" s="14" t="s">
        <v>26</v>
      </c>
      <c r="H5" s="14">
        <v>1</v>
      </c>
      <c r="I5" s="14">
        <v>1</v>
      </c>
      <c r="J5" s="14">
        <v>1</v>
      </c>
      <c r="K5" s="14">
        <v>1</v>
      </c>
      <c r="L5" s="13">
        <v>1</v>
      </c>
      <c r="M5" s="13">
        <v>2</v>
      </c>
      <c r="N5" s="13">
        <v>2</v>
      </c>
      <c r="O5" s="13">
        <v>8</v>
      </c>
      <c r="P5" s="13" t="s">
        <v>28</v>
      </c>
      <c r="Q5" s="13">
        <v>49</v>
      </c>
      <c r="R5" s="13">
        <v>392</v>
      </c>
      <c r="S5" s="13">
        <v>0</v>
      </c>
      <c r="T5" s="13">
        <v>0</v>
      </c>
    </row>
    <row r="6" spans="1:40">
      <c r="A6" s="13" t="s">
        <v>21</v>
      </c>
      <c r="B6" s="13" t="s">
        <v>22</v>
      </c>
      <c r="C6" s="13">
        <v>1752836</v>
      </c>
      <c r="D6" s="13" t="s">
        <v>29</v>
      </c>
      <c r="E6" s="14" t="s">
        <v>24</v>
      </c>
      <c r="F6" s="14" t="s">
        <v>25</v>
      </c>
      <c r="G6" s="14" t="s">
        <v>26</v>
      </c>
      <c r="H6" s="14">
        <v>1</v>
      </c>
      <c r="I6" s="14">
        <v>1</v>
      </c>
      <c r="J6" s="14">
        <v>1</v>
      </c>
      <c r="K6" s="14">
        <v>1</v>
      </c>
      <c r="L6" s="13">
        <v>1</v>
      </c>
      <c r="M6" s="13">
        <v>2</v>
      </c>
      <c r="N6" s="13">
        <v>2</v>
      </c>
      <c r="O6" s="13">
        <v>8</v>
      </c>
      <c r="P6" s="13" t="s">
        <v>29</v>
      </c>
      <c r="Q6" s="13">
        <v>4</v>
      </c>
      <c r="R6" s="13">
        <v>32</v>
      </c>
      <c r="S6" s="13">
        <v>0</v>
      </c>
      <c r="T6" s="13">
        <v>0</v>
      </c>
    </row>
    <row r="7" spans="1:40">
      <c r="A7" s="13" t="s">
        <v>21</v>
      </c>
      <c r="B7" s="13" t="s">
        <v>22</v>
      </c>
      <c r="C7" s="13">
        <v>1752835</v>
      </c>
      <c r="D7" s="13" t="s">
        <v>30</v>
      </c>
      <c r="E7" s="14" t="s">
        <v>24</v>
      </c>
      <c r="F7" s="14" t="s">
        <v>25</v>
      </c>
      <c r="G7" s="14" t="s">
        <v>26</v>
      </c>
      <c r="H7" s="14">
        <v>1</v>
      </c>
      <c r="I7" s="14">
        <v>1</v>
      </c>
      <c r="J7" s="14">
        <v>1</v>
      </c>
      <c r="K7" s="14">
        <v>1</v>
      </c>
      <c r="L7" s="13">
        <v>1</v>
      </c>
      <c r="M7" s="13">
        <v>2</v>
      </c>
      <c r="N7" s="13">
        <v>2</v>
      </c>
      <c r="O7" s="13">
        <v>8</v>
      </c>
      <c r="P7" s="13" t="s">
        <v>30</v>
      </c>
      <c r="Q7" s="13">
        <v>3</v>
      </c>
      <c r="R7" s="13">
        <v>24</v>
      </c>
      <c r="S7" s="13">
        <v>0</v>
      </c>
      <c r="T7" s="13">
        <v>0</v>
      </c>
    </row>
    <row r="8" spans="1:40">
      <c r="A8" s="13" t="s">
        <v>21</v>
      </c>
      <c r="B8" s="13" t="s">
        <v>22</v>
      </c>
      <c r="C8" s="13">
        <v>1752834</v>
      </c>
      <c r="D8" s="13" t="s">
        <v>31</v>
      </c>
      <c r="E8" s="14" t="s">
        <v>24</v>
      </c>
      <c r="F8" s="14" t="s">
        <v>25</v>
      </c>
      <c r="G8" s="14" t="s">
        <v>26</v>
      </c>
      <c r="H8" s="14">
        <v>1</v>
      </c>
      <c r="I8" s="14">
        <v>1</v>
      </c>
      <c r="J8" s="14">
        <v>1</v>
      </c>
      <c r="K8" s="14">
        <v>1</v>
      </c>
      <c r="L8" s="13">
        <v>1</v>
      </c>
      <c r="M8" s="13">
        <v>2</v>
      </c>
      <c r="N8" s="13">
        <v>2</v>
      </c>
      <c r="O8" s="13">
        <v>8</v>
      </c>
      <c r="P8" s="13" t="s">
        <v>31</v>
      </c>
      <c r="Q8" s="13">
        <v>3</v>
      </c>
      <c r="R8" s="13">
        <v>24</v>
      </c>
      <c r="S8" s="13">
        <v>0</v>
      </c>
      <c r="T8" s="13">
        <v>0</v>
      </c>
    </row>
    <row r="9" spans="1:40">
      <c r="A9" s="13" t="s">
        <v>21</v>
      </c>
      <c r="B9" s="13" t="s">
        <v>22</v>
      </c>
      <c r="C9" s="13">
        <v>1752833</v>
      </c>
      <c r="D9" s="13" t="s">
        <v>32</v>
      </c>
      <c r="E9" s="14" t="s">
        <v>24</v>
      </c>
      <c r="F9" s="14" t="s">
        <v>25</v>
      </c>
      <c r="G9" s="14" t="s">
        <v>26</v>
      </c>
      <c r="H9" s="14">
        <v>1</v>
      </c>
      <c r="I9" s="14">
        <v>1</v>
      </c>
      <c r="J9" s="14">
        <v>1</v>
      </c>
      <c r="K9" s="14">
        <v>1</v>
      </c>
      <c r="L9" s="13">
        <v>1</v>
      </c>
      <c r="M9" s="13">
        <v>2</v>
      </c>
      <c r="N9" s="13">
        <v>2</v>
      </c>
      <c r="O9" s="13">
        <v>8</v>
      </c>
      <c r="P9" s="13" t="s">
        <v>32</v>
      </c>
      <c r="Q9" s="13">
        <v>3</v>
      </c>
      <c r="R9" s="13">
        <v>24</v>
      </c>
      <c r="S9" s="13">
        <v>0</v>
      </c>
      <c r="T9" s="13">
        <v>0</v>
      </c>
    </row>
    <row r="10" spans="1:40">
      <c r="A10" s="13" t="s">
        <v>21</v>
      </c>
      <c r="B10" s="13" t="s">
        <v>22</v>
      </c>
      <c r="C10" s="13">
        <v>1752832</v>
      </c>
      <c r="D10" s="13" t="s">
        <v>33</v>
      </c>
      <c r="E10" s="14" t="s">
        <v>24</v>
      </c>
      <c r="F10" s="14" t="s">
        <v>25</v>
      </c>
      <c r="G10" s="14" t="s">
        <v>26</v>
      </c>
      <c r="H10" s="14">
        <v>1</v>
      </c>
      <c r="I10" s="14">
        <v>1</v>
      </c>
      <c r="J10" s="14">
        <v>1</v>
      </c>
      <c r="K10" s="14">
        <v>1</v>
      </c>
      <c r="L10" s="13">
        <v>1</v>
      </c>
      <c r="M10" s="13">
        <v>2</v>
      </c>
      <c r="N10" s="13">
        <v>2</v>
      </c>
      <c r="O10" s="13">
        <v>8</v>
      </c>
      <c r="P10" s="13" t="s">
        <v>33</v>
      </c>
      <c r="Q10" s="13">
        <v>4</v>
      </c>
      <c r="R10" s="13">
        <v>32</v>
      </c>
      <c r="S10" s="13">
        <v>0</v>
      </c>
      <c r="T10" s="13">
        <v>0</v>
      </c>
    </row>
    <row r="11" spans="1:40">
      <c r="A11" s="13" t="s">
        <v>21</v>
      </c>
      <c r="B11" s="13" t="s">
        <v>22</v>
      </c>
      <c r="C11" s="13">
        <v>1752831</v>
      </c>
      <c r="D11" s="13" t="s">
        <v>34</v>
      </c>
      <c r="E11" s="14" t="s">
        <v>24</v>
      </c>
      <c r="F11" s="14" t="s">
        <v>25</v>
      </c>
      <c r="G11" s="14" t="s">
        <v>26</v>
      </c>
      <c r="H11" s="14">
        <v>1</v>
      </c>
      <c r="I11" s="14">
        <v>1</v>
      </c>
      <c r="J11" s="14">
        <v>1</v>
      </c>
      <c r="K11" s="14">
        <v>1</v>
      </c>
      <c r="L11" s="13">
        <v>1</v>
      </c>
      <c r="M11" s="13">
        <v>2</v>
      </c>
      <c r="N11" s="13">
        <v>2</v>
      </c>
      <c r="O11" s="13">
        <v>8</v>
      </c>
      <c r="P11" s="13" t="s">
        <v>34</v>
      </c>
      <c r="Q11" s="13">
        <v>2</v>
      </c>
      <c r="R11" s="13">
        <v>16</v>
      </c>
      <c r="S11" s="13">
        <v>0</v>
      </c>
      <c r="T11" s="13">
        <v>0</v>
      </c>
    </row>
    <row r="12" spans="1:40">
      <c r="A12" s="13" t="s">
        <v>21</v>
      </c>
      <c r="B12" s="13" t="s">
        <v>22</v>
      </c>
      <c r="C12" s="13">
        <v>1752830</v>
      </c>
      <c r="D12" s="13" t="s">
        <v>35</v>
      </c>
      <c r="E12" s="14" t="s">
        <v>24</v>
      </c>
      <c r="F12" s="14" t="s">
        <v>25</v>
      </c>
      <c r="G12" s="14" t="s">
        <v>26</v>
      </c>
      <c r="H12" s="14">
        <v>1</v>
      </c>
      <c r="I12" s="14">
        <v>1</v>
      </c>
      <c r="J12" s="14">
        <v>1</v>
      </c>
      <c r="K12" s="14">
        <v>1</v>
      </c>
      <c r="L12" s="13">
        <v>1</v>
      </c>
      <c r="M12" s="13">
        <v>2</v>
      </c>
      <c r="N12" s="13">
        <v>2</v>
      </c>
      <c r="O12" s="13">
        <v>8</v>
      </c>
      <c r="P12" s="13" t="s">
        <v>35</v>
      </c>
      <c r="Q12" s="13">
        <v>3</v>
      </c>
      <c r="R12" s="13">
        <v>24</v>
      </c>
      <c r="S12" s="13">
        <v>0</v>
      </c>
      <c r="T12" s="13">
        <v>0</v>
      </c>
    </row>
    <row r="13" spans="1:40">
      <c r="A13" s="13" t="s">
        <v>21</v>
      </c>
      <c r="B13" s="13" t="s">
        <v>22</v>
      </c>
      <c r="C13" s="13">
        <v>1752829</v>
      </c>
      <c r="D13" s="13" t="s">
        <v>36</v>
      </c>
      <c r="E13" s="14" t="s">
        <v>24</v>
      </c>
      <c r="F13" s="14" t="s">
        <v>25</v>
      </c>
      <c r="G13" s="14" t="s">
        <v>26</v>
      </c>
      <c r="H13" s="14">
        <v>1</v>
      </c>
      <c r="I13" s="14">
        <v>1</v>
      </c>
      <c r="J13" s="14">
        <v>1</v>
      </c>
      <c r="K13" s="14">
        <v>1</v>
      </c>
      <c r="L13" s="13">
        <v>1</v>
      </c>
      <c r="M13" s="13">
        <v>2</v>
      </c>
      <c r="N13" s="13">
        <v>2</v>
      </c>
      <c r="O13" s="13">
        <v>8</v>
      </c>
      <c r="P13" s="13" t="s">
        <v>36</v>
      </c>
      <c r="Q13" s="13">
        <v>3</v>
      </c>
      <c r="R13" s="13">
        <v>24</v>
      </c>
      <c r="S13" s="13">
        <v>0</v>
      </c>
      <c r="T13" s="13">
        <v>0</v>
      </c>
    </row>
    <row r="14" spans="1:40">
      <c r="A14" s="13" t="s">
        <v>21</v>
      </c>
      <c r="B14" s="13" t="s">
        <v>22</v>
      </c>
      <c r="C14" s="13">
        <v>1752827</v>
      </c>
      <c r="D14" s="13" t="s">
        <v>37</v>
      </c>
      <c r="E14" s="14" t="s">
        <v>24</v>
      </c>
      <c r="F14" s="14" t="s">
        <v>25</v>
      </c>
      <c r="G14" s="14" t="s">
        <v>26</v>
      </c>
      <c r="H14" s="14">
        <v>1</v>
      </c>
      <c r="I14" s="14">
        <v>1</v>
      </c>
      <c r="J14" s="14">
        <v>1</v>
      </c>
      <c r="K14" s="14">
        <v>1</v>
      </c>
      <c r="L14" s="13">
        <v>1</v>
      </c>
      <c r="M14" s="13">
        <v>2</v>
      </c>
      <c r="N14" s="13">
        <v>2</v>
      </c>
      <c r="O14" s="13">
        <v>8</v>
      </c>
      <c r="P14" s="13" t="s">
        <v>37</v>
      </c>
      <c r="Q14" s="13">
        <v>3</v>
      </c>
      <c r="R14" s="13">
        <v>24</v>
      </c>
      <c r="S14" s="13">
        <v>0</v>
      </c>
      <c r="T14" s="13">
        <v>0</v>
      </c>
    </row>
    <row r="15" spans="1:40">
      <c r="A15" s="13" t="s">
        <v>21</v>
      </c>
      <c r="B15" s="13" t="s">
        <v>22</v>
      </c>
      <c r="C15" s="13">
        <v>1752825</v>
      </c>
      <c r="D15" s="13" t="s">
        <v>38</v>
      </c>
      <c r="E15" s="14" t="s">
        <v>39</v>
      </c>
      <c r="F15" s="14" t="s">
        <v>25</v>
      </c>
      <c r="G15" s="14" t="s">
        <v>40</v>
      </c>
      <c r="H15" s="14">
        <v>1</v>
      </c>
      <c r="I15" s="14">
        <v>1</v>
      </c>
      <c r="J15" s="14">
        <v>1</v>
      </c>
      <c r="K15" s="14">
        <v>1</v>
      </c>
      <c r="L15" s="13">
        <v>1</v>
      </c>
      <c r="M15" s="13">
        <v>2</v>
      </c>
      <c r="N15" s="13">
        <v>2</v>
      </c>
      <c r="O15" s="13">
        <v>8</v>
      </c>
      <c r="P15" s="13" t="s">
        <v>38</v>
      </c>
      <c r="Q15" s="13">
        <v>40</v>
      </c>
      <c r="R15" s="13">
        <v>320</v>
      </c>
      <c r="S15" s="13">
        <v>0</v>
      </c>
      <c r="T15" s="13">
        <v>0</v>
      </c>
    </row>
    <row r="16" spans="1:40">
      <c r="P16" s="15" t="s">
        <v>63</v>
      </c>
      <c r="Q16" s="16">
        <f>SUM(Q3:Q15)</f>
        <v>251</v>
      </c>
    </row>
    <row r="18" spans="1:40">
      <c r="A18" s="12" t="s">
        <v>64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</row>
    <row r="19" spans="1:40">
      <c r="A19" s="12" t="s">
        <v>43</v>
      </c>
      <c r="B19" s="12" t="s">
        <v>52</v>
      </c>
      <c r="C19" s="12" t="s">
        <v>53</v>
      </c>
      <c r="D19" s="12" t="s">
        <v>4</v>
      </c>
      <c r="E19" s="12" t="s">
        <v>54</v>
      </c>
      <c r="F19" s="12" t="s">
        <v>44</v>
      </c>
      <c r="G19" s="12" t="s">
        <v>55</v>
      </c>
      <c r="H19" s="12" t="s">
        <v>56</v>
      </c>
      <c r="I19" s="12" t="s">
        <v>9</v>
      </c>
      <c r="J19" s="12" t="s">
        <v>10</v>
      </c>
      <c r="K19" s="12" t="s">
        <v>11</v>
      </c>
      <c r="L19" s="12" t="s">
        <v>12</v>
      </c>
      <c r="M19" s="12" t="s">
        <v>13</v>
      </c>
      <c r="N19" s="12" t="s">
        <v>14</v>
      </c>
      <c r="O19" s="12" t="s">
        <v>58</v>
      </c>
      <c r="P19" s="17" t="s">
        <v>45</v>
      </c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</row>
    <row r="20" spans="1:40">
      <c r="A20" s="13" t="s">
        <v>21</v>
      </c>
      <c r="B20" s="13" t="s">
        <v>22</v>
      </c>
      <c r="C20" s="13">
        <v>1752839</v>
      </c>
      <c r="D20" s="13" t="s">
        <v>23</v>
      </c>
      <c r="E20" s="14" t="s">
        <v>24</v>
      </c>
      <c r="F20" s="14" t="s">
        <v>25</v>
      </c>
      <c r="G20" s="14" t="s">
        <v>26</v>
      </c>
      <c r="H20" s="14">
        <v>1</v>
      </c>
      <c r="I20" s="14">
        <v>68</v>
      </c>
      <c r="J20" s="14">
        <v>68</v>
      </c>
      <c r="K20" s="14">
        <v>68</v>
      </c>
      <c r="L20" s="13">
        <v>68</v>
      </c>
      <c r="M20" s="13">
        <v>136</v>
      </c>
      <c r="N20" s="13">
        <v>136</v>
      </c>
      <c r="O20" s="13" t="s">
        <v>23</v>
      </c>
      <c r="P20" s="18" t="s">
        <v>47</v>
      </c>
    </row>
    <row r="21" spans="1:40">
      <c r="A21" s="13" t="s">
        <v>21</v>
      </c>
      <c r="B21" s="13" t="s">
        <v>22</v>
      </c>
      <c r="C21" s="13">
        <v>1752838</v>
      </c>
      <c r="D21" s="13" t="s">
        <v>27</v>
      </c>
      <c r="E21" s="14" t="s">
        <v>24</v>
      </c>
      <c r="F21" s="14" t="s">
        <v>25</v>
      </c>
      <c r="G21" s="14" t="s">
        <v>26</v>
      </c>
      <c r="H21" s="14">
        <v>1</v>
      </c>
      <c r="I21" s="14">
        <v>66</v>
      </c>
      <c r="J21" s="14">
        <v>66</v>
      </c>
      <c r="K21" s="14">
        <v>66</v>
      </c>
      <c r="L21" s="13">
        <v>66</v>
      </c>
      <c r="M21" s="13">
        <v>132</v>
      </c>
      <c r="N21" s="13">
        <v>132</v>
      </c>
      <c r="O21" s="13" t="s">
        <v>27</v>
      </c>
      <c r="P21" s="18" t="s">
        <v>47</v>
      </c>
    </row>
    <row r="22" spans="1:40">
      <c r="A22" s="13" t="s">
        <v>21</v>
      </c>
      <c r="B22" s="13" t="s">
        <v>22</v>
      </c>
      <c r="C22" s="13">
        <v>1752837</v>
      </c>
      <c r="D22" s="13" t="s">
        <v>28</v>
      </c>
      <c r="E22" s="14" t="s">
        <v>24</v>
      </c>
      <c r="F22" s="14" t="s">
        <v>25</v>
      </c>
      <c r="G22" s="14" t="s">
        <v>26</v>
      </c>
      <c r="H22" s="14">
        <v>1</v>
      </c>
      <c r="I22" s="14">
        <v>49</v>
      </c>
      <c r="J22" s="14">
        <v>49</v>
      </c>
      <c r="K22" s="14">
        <v>49</v>
      </c>
      <c r="L22" s="13">
        <v>49</v>
      </c>
      <c r="M22" s="13">
        <v>98</v>
      </c>
      <c r="N22" s="13">
        <v>98</v>
      </c>
      <c r="O22" s="13" t="s">
        <v>28</v>
      </c>
      <c r="P22" s="18" t="s">
        <v>47</v>
      </c>
    </row>
    <row r="23" spans="1:40">
      <c r="A23" s="13" t="s">
        <v>21</v>
      </c>
      <c r="B23" s="13" t="s">
        <v>22</v>
      </c>
      <c r="C23" s="13">
        <v>1752836</v>
      </c>
      <c r="D23" s="13" t="s">
        <v>29</v>
      </c>
      <c r="E23" s="14" t="s">
        <v>24</v>
      </c>
      <c r="F23" s="14" t="s">
        <v>25</v>
      </c>
      <c r="G23" s="14" t="s">
        <v>26</v>
      </c>
      <c r="H23" s="14">
        <v>1</v>
      </c>
      <c r="I23" s="14">
        <v>4</v>
      </c>
      <c r="J23" s="14">
        <v>4</v>
      </c>
      <c r="K23" s="14">
        <v>4</v>
      </c>
      <c r="L23" s="13">
        <v>4</v>
      </c>
      <c r="M23" s="13">
        <v>8</v>
      </c>
      <c r="N23" s="13">
        <v>8</v>
      </c>
      <c r="O23" s="13" t="s">
        <v>29</v>
      </c>
      <c r="P23" s="18" t="s">
        <v>47</v>
      </c>
    </row>
    <row r="24" spans="1:40">
      <c r="A24" s="13" t="s">
        <v>21</v>
      </c>
      <c r="B24" s="13" t="s">
        <v>22</v>
      </c>
      <c r="C24" s="13">
        <v>1752835</v>
      </c>
      <c r="D24" s="13" t="s">
        <v>30</v>
      </c>
      <c r="E24" s="14" t="s">
        <v>24</v>
      </c>
      <c r="F24" s="14" t="s">
        <v>25</v>
      </c>
      <c r="G24" s="14" t="s">
        <v>26</v>
      </c>
      <c r="H24" s="14">
        <v>1</v>
      </c>
      <c r="I24" s="14">
        <v>3</v>
      </c>
      <c r="J24" s="14">
        <v>3</v>
      </c>
      <c r="K24" s="14">
        <v>3</v>
      </c>
      <c r="L24" s="13">
        <v>3</v>
      </c>
      <c r="M24" s="13">
        <v>6</v>
      </c>
      <c r="N24" s="13">
        <v>6</v>
      </c>
      <c r="O24" s="13" t="s">
        <v>30</v>
      </c>
      <c r="P24" s="18" t="s">
        <v>47</v>
      </c>
    </row>
    <row r="25" spans="1:40">
      <c r="A25" s="13" t="s">
        <v>21</v>
      </c>
      <c r="B25" s="13" t="s">
        <v>22</v>
      </c>
      <c r="C25" s="13">
        <v>1752834</v>
      </c>
      <c r="D25" s="13" t="s">
        <v>31</v>
      </c>
      <c r="E25" s="14" t="s">
        <v>24</v>
      </c>
      <c r="F25" s="14" t="s">
        <v>25</v>
      </c>
      <c r="G25" s="14" t="s">
        <v>26</v>
      </c>
      <c r="H25" s="14">
        <v>1</v>
      </c>
      <c r="I25" s="14">
        <v>3</v>
      </c>
      <c r="J25" s="14">
        <v>3</v>
      </c>
      <c r="K25" s="14">
        <v>3</v>
      </c>
      <c r="L25" s="13">
        <v>3</v>
      </c>
      <c r="M25" s="13">
        <v>6</v>
      </c>
      <c r="N25" s="13">
        <v>6</v>
      </c>
      <c r="O25" s="13" t="s">
        <v>31</v>
      </c>
      <c r="P25" s="18" t="s">
        <v>47</v>
      </c>
    </row>
    <row r="26" spans="1:40">
      <c r="A26" s="13" t="s">
        <v>21</v>
      </c>
      <c r="B26" s="13" t="s">
        <v>22</v>
      </c>
      <c r="C26" s="13">
        <v>1752833</v>
      </c>
      <c r="D26" s="13" t="s">
        <v>32</v>
      </c>
      <c r="E26" s="14" t="s">
        <v>24</v>
      </c>
      <c r="F26" s="14" t="s">
        <v>25</v>
      </c>
      <c r="G26" s="14" t="s">
        <v>26</v>
      </c>
      <c r="H26" s="14">
        <v>1</v>
      </c>
      <c r="I26" s="14">
        <v>3</v>
      </c>
      <c r="J26" s="14">
        <v>3</v>
      </c>
      <c r="K26" s="14">
        <v>3</v>
      </c>
      <c r="L26" s="13">
        <v>3</v>
      </c>
      <c r="M26" s="13">
        <v>6</v>
      </c>
      <c r="N26" s="13">
        <v>6</v>
      </c>
      <c r="O26" s="13" t="s">
        <v>32</v>
      </c>
      <c r="P26" s="18" t="s">
        <v>47</v>
      </c>
    </row>
    <row r="27" spans="1:40">
      <c r="A27" s="13" t="s">
        <v>21</v>
      </c>
      <c r="B27" s="13" t="s">
        <v>22</v>
      </c>
      <c r="C27" s="13">
        <v>1752832</v>
      </c>
      <c r="D27" s="13" t="s">
        <v>33</v>
      </c>
      <c r="E27" s="14" t="s">
        <v>24</v>
      </c>
      <c r="F27" s="14" t="s">
        <v>25</v>
      </c>
      <c r="G27" s="14" t="s">
        <v>26</v>
      </c>
      <c r="H27" s="14">
        <v>1</v>
      </c>
      <c r="I27" s="14">
        <v>4</v>
      </c>
      <c r="J27" s="14">
        <v>4</v>
      </c>
      <c r="K27" s="14">
        <v>4</v>
      </c>
      <c r="L27" s="13">
        <v>4</v>
      </c>
      <c r="M27" s="13">
        <v>8</v>
      </c>
      <c r="N27" s="13">
        <v>8</v>
      </c>
      <c r="O27" s="13" t="s">
        <v>33</v>
      </c>
      <c r="P27" s="18" t="s">
        <v>47</v>
      </c>
    </row>
    <row r="28" spans="1:40">
      <c r="A28" s="13" t="s">
        <v>21</v>
      </c>
      <c r="B28" s="13" t="s">
        <v>22</v>
      </c>
      <c r="C28" s="13">
        <v>1752831</v>
      </c>
      <c r="D28" s="13" t="s">
        <v>34</v>
      </c>
      <c r="E28" s="14" t="s">
        <v>24</v>
      </c>
      <c r="F28" s="14" t="s">
        <v>25</v>
      </c>
      <c r="G28" s="14" t="s">
        <v>26</v>
      </c>
      <c r="H28" s="14">
        <v>1</v>
      </c>
      <c r="I28" s="14">
        <v>2</v>
      </c>
      <c r="J28" s="14">
        <v>2</v>
      </c>
      <c r="K28" s="14">
        <v>2</v>
      </c>
      <c r="L28" s="13">
        <v>2</v>
      </c>
      <c r="M28" s="13">
        <v>4</v>
      </c>
      <c r="N28" s="13">
        <v>4</v>
      </c>
      <c r="O28" s="13" t="s">
        <v>34</v>
      </c>
      <c r="P28" s="18" t="s">
        <v>47</v>
      </c>
    </row>
    <row r="29" spans="1:40">
      <c r="A29" s="13" t="s">
        <v>21</v>
      </c>
      <c r="B29" s="13" t="s">
        <v>22</v>
      </c>
      <c r="C29" s="13">
        <v>1752830</v>
      </c>
      <c r="D29" s="13" t="s">
        <v>35</v>
      </c>
      <c r="E29" s="14" t="s">
        <v>24</v>
      </c>
      <c r="F29" s="14" t="s">
        <v>25</v>
      </c>
      <c r="G29" s="14" t="s">
        <v>26</v>
      </c>
      <c r="H29" s="14">
        <v>1</v>
      </c>
      <c r="I29" s="14">
        <v>3</v>
      </c>
      <c r="J29" s="14">
        <v>3</v>
      </c>
      <c r="K29" s="14">
        <v>3</v>
      </c>
      <c r="L29" s="13">
        <v>3</v>
      </c>
      <c r="M29" s="13">
        <v>6</v>
      </c>
      <c r="N29" s="13">
        <v>6</v>
      </c>
      <c r="O29" s="13" t="s">
        <v>35</v>
      </c>
      <c r="P29" s="18" t="s">
        <v>47</v>
      </c>
    </row>
    <row r="30" spans="1:40">
      <c r="A30" s="13" t="s">
        <v>21</v>
      </c>
      <c r="B30" s="13" t="s">
        <v>22</v>
      </c>
      <c r="C30" s="13">
        <v>1752829</v>
      </c>
      <c r="D30" s="13" t="s">
        <v>36</v>
      </c>
      <c r="E30" s="14" t="s">
        <v>24</v>
      </c>
      <c r="F30" s="14" t="s">
        <v>25</v>
      </c>
      <c r="G30" s="14" t="s">
        <v>26</v>
      </c>
      <c r="H30" s="14">
        <v>1</v>
      </c>
      <c r="I30" s="14">
        <v>3</v>
      </c>
      <c r="J30" s="14">
        <v>3</v>
      </c>
      <c r="K30" s="14">
        <v>3</v>
      </c>
      <c r="L30" s="13">
        <v>3</v>
      </c>
      <c r="M30" s="13">
        <v>6</v>
      </c>
      <c r="N30" s="13">
        <v>6</v>
      </c>
      <c r="O30" s="13" t="s">
        <v>36</v>
      </c>
      <c r="P30" s="18" t="s">
        <v>47</v>
      </c>
    </row>
    <row r="31" spans="1:40">
      <c r="A31" s="13" t="s">
        <v>21</v>
      </c>
      <c r="B31" s="13" t="s">
        <v>22</v>
      </c>
      <c r="C31" s="13">
        <v>1752827</v>
      </c>
      <c r="D31" s="13" t="s">
        <v>37</v>
      </c>
      <c r="E31" s="14" t="s">
        <v>24</v>
      </c>
      <c r="F31" s="14" t="s">
        <v>25</v>
      </c>
      <c r="G31" s="14" t="s">
        <v>26</v>
      </c>
      <c r="H31" s="14">
        <v>1</v>
      </c>
      <c r="I31" s="14">
        <v>3</v>
      </c>
      <c r="J31" s="14">
        <v>3</v>
      </c>
      <c r="K31" s="14">
        <v>3</v>
      </c>
      <c r="L31" s="13">
        <v>3</v>
      </c>
      <c r="M31" s="13">
        <v>6</v>
      </c>
      <c r="N31" s="13">
        <v>6</v>
      </c>
      <c r="O31" s="13" t="s">
        <v>37</v>
      </c>
      <c r="P31" s="18" t="s">
        <v>47</v>
      </c>
    </row>
    <row r="32" s="11" customFormat="1" spans="1:40">
      <c r="A32" s="19" t="s">
        <v>21</v>
      </c>
      <c r="B32" s="19" t="s">
        <v>22</v>
      </c>
      <c r="C32" s="19">
        <v>1752825</v>
      </c>
      <c r="D32" s="19" t="s">
        <v>38</v>
      </c>
      <c r="E32" s="20" t="s">
        <v>39</v>
      </c>
      <c r="F32" s="20" t="s">
        <v>25</v>
      </c>
      <c r="G32" s="20" t="s">
        <v>40</v>
      </c>
      <c r="H32" s="20">
        <v>1</v>
      </c>
      <c r="I32" s="20">
        <v>40</v>
      </c>
      <c r="J32" s="20">
        <v>40</v>
      </c>
      <c r="K32" s="20">
        <v>40</v>
      </c>
      <c r="L32" s="19">
        <v>40</v>
      </c>
      <c r="M32" s="19">
        <v>80</v>
      </c>
      <c r="N32" s="19">
        <v>80</v>
      </c>
      <c r="O32" s="19" t="s">
        <v>38</v>
      </c>
      <c r="P32" s="18" t="s">
        <v>47</v>
      </c>
      <c r="Q32" s="21" t="s">
        <v>42</v>
      </c>
    </row>
  </sheetData>
  <mergeCells count="2">
    <mergeCell ref="A1:R1"/>
    <mergeCell ref="A18:N1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"/>
  <sheetViews>
    <sheetView zoomScale="130" zoomScaleNormal="130" workbookViewId="0">
      <selection activeCell="I4" sqref="I4"/>
    </sheetView>
  </sheetViews>
  <sheetFormatPr defaultColWidth="8.72727272727273" defaultRowHeight="14.5" outlineLevelRow="6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2" width="8.72727272727273" style="1"/>
  </cols>
  <sheetData>
    <row r="1" s="1" customFormat="1" ht="18" customHeight="1" spans="1:24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67</v>
      </c>
    </row>
    <row r="2" s="1" customFormat="1" ht="18" customHeight="1" spans="1:24">
      <c r="A2" s="2" t="s">
        <v>21</v>
      </c>
      <c r="B2" s="2" t="s">
        <v>25</v>
      </c>
      <c r="C2" s="2" t="s">
        <v>68</v>
      </c>
      <c r="D2" s="2" t="s">
        <v>68</v>
      </c>
      <c r="E2" s="2" t="s">
        <v>68</v>
      </c>
      <c r="F2" s="2" t="s">
        <v>68</v>
      </c>
      <c r="G2" s="2" t="s">
        <v>69</v>
      </c>
      <c r="H2" s="2" t="s">
        <v>69</v>
      </c>
      <c r="I2" s="3">
        <v>2008</v>
      </c>
      <c r="J2" s="2" t="s">
        <v>70</v>
      </c>
    </row>
    <row r="3" s="1" customFormat="1" ht="16.5" customHeight="1" spans="1:24">
      <c r="C3" s="3">
        <v>251</v>
      </c>
      <c r="D3" s="3">
        <v>251</v>
      </c>
      <c r="E3" s="3">
        <v>251</v>
      </c>
      <c r="F3" s="3">
        <v>251</v>
      </c>
      <c r="G3" s="3">
        <v>502</v>
      </c>
      <c r="H3" s="3">
        <v>502</v>
      </c>
      <c r="I3" s="5">
        <v>2008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  <row r="4" spans="1:24">
      <c r="B4" s="6" t="s">
        <v>71</v>
      </c>
      <c r="C4" s="7">
        <f t="shared" ref="C4:I4" si="0">C3*0.03</f>
        <v>7.53</v>
      </c>
      <c r="D4" s="7">
        <f t="shared" si="0"/>
        <v>7.53</v>
      </c>
      <c r="E4" s="7">
        <f t="shared" si="0"/>
        <v>7.53</v>
      </c>
      <c r="F4" s="7">
        <f t="shared" si="0"/>
        <v>7.53</v>
      </c>
      <c r="G4" s="7">
        <f t="shared" si="0"/>
        <v>15.06</v>
      </c>
      <c r="H4" s="7">
        <f t="shared" si="0"/>
        <v>15.06</v>
      </c>
      <c r="I4" s="8" cm="1">
        <f t="array" ref="I4">SUM(ROUND(C4:H4,0))</f>
        <v>62</v>
      </c>
    </row>
    <row r="5" spans="1:24">
      <c r="B5" s="9" t="s">
        <v>72</v>
      </c>
      <c r="C5" s="10">
        <f t="shared" ref="C5:H5" si="1">SUM(C3:C4)</f>
        <v>258.53</v>
      </c>
      <c r="D5" s="10">
        <f t="shared" si="1"/>
        <v>258.53</v>
      </c>
      <c r="E5" s="10">
        <f t="shared" si="1"/>
        <v>258.53</v>
      </c>
      <c r="F5" s="10">
        <f t="shared" si="1"/>
        <v>258.53</v>
      </c>
      <c r="G5" s="10">
        <f t="shared" si="1"/>
        <v>517.06</v>
      </c>
      <c r="H5" s="10">
        <f t="shared" si="1"/>
        <v>517.06</v>
      </c>
      <c r="I5" s="10" cm="1">
        <f t="array" ref="I5">SUM(ROUND(C5:H5,0))</f>
        <v>2070</v>
      </c>
    </row>
    <row r="7" spans="1:24">
      <c r="B7" s="9" t="s">
        <v>73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zoomScale="115" zoomScaleNormal="115" workbookViewId="0">
      <selection activeCell="D25" sqref="D24:D25"/>
    </sheetView>
  </sheetViews>
  <sheetFormatPr defaultColWidth="8.72727272727273" defaultRowHeight="14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2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74</v>
      </c>
      <c r="D1" s="2" t="s">
        <v>75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67</v>
      </c>
    </row>
    <row r="2" s="1" customFormat="1" ht="18" customHeight="1" spans="1:26">
      <c r="A2" s="2" t="s">
        <v>21</v>
      </c>
      <c r="B2" s="2" t="s">
        <v>25</v>
      </c>
      <c r="C2" s="2" t="s">
        <v>76</v>
      </c>
      <c r="D2" s="2" t="s">
        <v>77</v>
      </c>
      <c r="E2" s="2" t="s">
        <v>78</v>
      </c>
      <c r="F2" s="2" t="s">
        <v>78</v>
      </c>
      <c r="G2" s="2" t="s">
        <v>78</v>
      </c>
      <c r="H2" s="2" t="s">
        <v>78</v>
      </c>
      <c r="I2" s="2" t="s">
        <v>79</v>
      </c>
      <c r="J2" s="2" t="s">
        <v>79</v>
      </c>
      <c r="K2" s="3">
        <v>1688</v>
      </c>
      <c r="L2" s="2" t="s">
        <v>80</v>
      </c>
    </row>
    <row r="3" s="1" customFormat="1" ht="16.5" customHeight="1" spans="1:26">
      <c r="D3" s="4" t="s">
        <v>81</v>
      </c>
      <c r="E3" s="3">
        <v>211</v>
      </c>
      <c r="F3" s="3">
        <v>211</v>
      </c>
      <c r="G3" s="3">
        <v>211</v>
      </c>
      <c r="H3" s="3">
        <v>211</v>
      </c>
      <c r="I3" s="3">
        <v>422</v>
      </c>
      <c r="J3" s="3">
        <v>422</v>
      </c>
      <c r="K3" s="5">
        <v>1688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  <row r="4" spans="1:26">
      <c r="D4" s="6" t="s">
        <v>71</v>
      </c>
      <c r="E4" s="7">
        <f t="shared" ref="E4:J4" si="0">E3*0.03</f>
        <v>6.33</v>
      </c>
      <c r="F4" s="7">
        <f t="shared" si="0"/>
        <v>6.33</v>
      </c>
      <c r="G4" s="7">
        <f t="shared" si="0"/>
        <v>6.33</v>
      </c>
      <c r="H4" s="7">
        <f t="shared" si="0"/>
        <v>6.33</v>
      </c>
      <c r="I4" s="7">
        <f t="shared" si="0"/>
        <v>12.66</v>
      </c>
      <c r="J4" s="7">
        <f t="shared" si="0"/>
        <v>12.66</v>
      </c>
      <c r="K4" s="8" cm="1">
        <f t="array" ref="K4">SUM(ROUND(E4:J4,0))</f>
        <v>50</v>
      </c>
    </row>
    <row r="5" spans="1:26">
      <c r="D5" s="9" t="s">
        <v>72</v>
      </c>
      <c r="E5" s="10">
        <f t="shared" ref="E5:J5" si="1">SUM(E3:E4)</f>
        <v>217.33</v>
      </c>
      <c r="F5" s="10">
        <f t="shared" si="1"/>
        <v>217.33</v>
      </c>
      <c r="G5" s="10">
        <f t="shared" si="1"/>
        <v>217.33</v>
      </c>
      <c r="H5" s="10">
        <f t="shared" si="1"/>
        <v>217.33</v>
      </c>
      <c r="I5" s="10">
        <f t="shared" si="1"/>
        <v>434.66</v>
      </c>
      <c r="J5" s="10">
        <f t="shared" si="1"/>
        <v>434.66</v>
      </c>
      <c r="K5" s="10" cm="1">
        <f t="array" ref="K5">SUM(ROUND(E5:J5,0))</f>
        <v>1738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12.30+3% 1.14</vt:lpstr>
      <vt:lpstr>中包贴 12.30</vt:lpstr>
      <vt:lpstr>主标+条码标 12.30 +3% 1.14</vt:lpstr>
      <vt:lpstr>非特-价格牌 12.30 +3% 1.14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2025-12-30T06:32:00Z</dcterms:created>
  <dcterms:modified xsi:type="dcterms:W3CDTF">2026-01-14T13:59:55Z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F8C62BC5F2D6425698875137B419EF5C_13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