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12.30+3% 1.14" sheetId="3" r:id="rId2"/>
    <sheet name="中包贴 12.30" sheetId="2" r:id="rId3"/>
    <sheet name="主标+条码标 12.30+3% 1.14" sheetId="4" r:id="rId4"/>
    <sheet name="非特-价格牌 12.30+3% 1.1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<sst xmlns="http://schemas.openxmlformats.org/spreadsheetml/2006/main" count="510" uniqueCount="82">
  <si>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</si>
  <si>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</si>
  <si>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</si>
  <si>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</si>
  <si>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</si>
  <si>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</si>
  <si>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</si>
  <si>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</si>
  <si>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</si>
  <si>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</si>
  <si>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</si>
  <si>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</si>
  <si>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</si>
  <si>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</si>
  <si>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</si>
  <si>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</si>
  <si>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</si>
  <si>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</si>
  <si>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</si>
  <si>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</si>
  <si>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</si>
  <si>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G2884AX</t>
  </si>
  <si>
    <t>26 SP</t>
  </si>
  <si>
    <t>MOROCCO</t>
  </si>
  <si>
    <t>22.01.2026</t>
  </si>
  <si>
    <t>BK81 - BLACK</t>
  </si>
  <si>
    <t>G2884AXDFA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</si>
  <si>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</si>
  <si>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</si>
  <si>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</si>
  <si>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</si>
  <si>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</si>
  <si>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</si>
  <si>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</si>
  <si>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</si>
  <si>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</si>
  <si>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</si>
  <si>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</si>
  <si>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</si>
  <si>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</si>
  <si>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G2884AXKZKA</t>
  </si>
  <si>
    <t>Beden Bazlı Toplam Sipariş</t>
  </si>
  <si>
    <t>Style Code</t>
  </si>
  <si>
    <t>ColorCode-Name</t>
  </si>
  <si>
    <t>洗标</t>
  </si>
  <si>
    <t>总计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</si>
  <si>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</si>
  <si>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</si>
  <si>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</si>
  <si>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</si>
  <si>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</si>
  <si>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</si>
  <si>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</si>
  <si>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</si>
  <si>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</si>
  <si>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</si>
  <si>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</si>
  <si>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</si>
  <si>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</si>
  <si>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</si>
  <si>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</si>
  <si>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</si>
  <si>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</si>
  <si>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</si>
  <si>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无价格</t>
  </si>
  <si>
    <t>款号</t>
  </si>
  <si>
    <t>颜色</t>
  </si>
  <si>
    <t>涉及PO</t>
  </si>
  <si>
    <t>251</t>
  </si>
  <si>
    <t>502</t>
  </si>
  <si>
    <t>1752865,1752866,1752867,1752868,1752869,1752870,1752872,1752874,1752876,1752877,1752878,1752879,1752880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</si>
  <si>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</si>
  <si>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</si>
  <si>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 黑色</t>
  </si>
  <si>
    <t>背面</t>
  </si>
  <si>
    <t>尺码段</t>
  </si>
  <si>
    <t>有价格</t>
  </si>
  <si>
    <t>全码</t>
  </si>
  <si>
    <t>215</t>
  </si>
  <si>
    <t>430</t>
  </si>
  <si>
    <t>1752866,1752867,1752868,1752869,1752870,1752872,1752874,1752876,1752877,1752878,1752879,1752880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</si>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</sst>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13</xdr:row>
      <xdr:rowOff>6350</xdr:rowOff>
    </xdr:from>
    <xdr:to>
      <xdr:col>2</xdr:col>
      <xdr:colOff>110490</xdr:colOff>
      <xdr:row>15</xdr:row>
      <xdr:rowOff>115570</xdr:rowOff>
    </xdr:to>
    <xdr:pic>
      <xdr:nvPicPr>
        <xdr:cNvPr id="3" name="图片 2" descr="25_AULBW13729_ULNUFIS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298700"/>
          <a:ext cx="1459865" cy="426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1752880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67</v>
      </c>
      <c r="R3" s="13">
        <v>536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1752879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1752878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1752877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5</v>
      </c>
      <c r="R6" s="13">
        <v>40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1752876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1752874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4</v>
      </c>
      <c r="R8" s="13">
        <v>32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1752872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4</v>
      </c>
      <c r="R9" s="13">
        <v>32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1752870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5</v>
      </c>
      <c r="R10" s="13">
        <v>40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1752869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1752868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1752867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1752866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1752865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36</v>
      </c>
      <c r="R15" s="13">
        <v>288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1752880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67</v>
      </c>
      <c r="J20" s="14">
        <v>67</v>
      </c>
      <c r="K20" s="14">
        <v>67</v>
      </c>
      <c r="L20" s="13">
        <v>67</v>
      </c>
      <c r="M20" s="13">
        <v>134</v>
      </c>
      <c r="N20" s="13">
        <v>134</v>
      </c>
      <c r="O20" s="13" t="s">
        <v>23</v>
      </c>
    </row>
    <row r="21" spans="1:40">
      <c r="A21" s="13" t="s">
        <v>21</v>
      </c>
      <c r="B21" s="13" t="s">
        <v>22</v>
      </c>
      <c r="C21" s="13">
        <v>1752879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</row>
    <row r="22" spans="1:40">
      <c r="A22" s="13" t="s">
        <v>21</v>
      </c>
      <c r="B22" s="13" t="s">
        <v>22</v>
      </c>
      <c r="C22" s="13">
        <v>1752878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</row>
    <row r="23" spans="1:40">
      <c r="A23" s="13" t="s">
        <v>21</v>
      </c>
      <c r="B23" s="13" t="s">
        <v>22</v>
      </c>
      <c r="C23" s="13">
        <v>1752877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5</v>
      </c>
      <c r="J23" s="14">
        <v>5</v>
      </c>
      <c r="K23" s="14">
        <v>5</v>
      </c>
      <c r="L23" s="13">
        <v>5</v>
      </c>
      <c r="M23" s="13">
        <v>10</v>
      </c>
      <c r="N23" s="13">
        <v>10</v>
      </c>
      <c r="O23" s="13" t="s">
        <v>29</v>
      </c>
    </row>
    <row r="24" spans="1:40">
      <c r="A24" s="13" t="s">
        <v>21</v>
      </c>
      <c r="B24" s="13" t="s">
        <v>22</v>
      </c>
      <c r="C24" s="13">
        <v>1752876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</row>
    <row r="25" spans="1:40">
      <c r="A25" s="13" t="s">
        <v>21</v>
      </c>
      <c r="B25" s="13" t="s">
        <v>22</v>
      </c>
      <c r="C25" s="13">
        <v>1752874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4</v>
      </c>
      <c r="J25" s="14">
        <v>4</v>
      </c>
      <c r="K25" s="14">
        <v>4</v>
      </c>
      <c r="L25" s="13">
        <v>4</v>
      </c>
      <c r="M25" s="13">
        <v>8</v>
      </c>
      <c r="N25" s="13">
        <v>8</v>
      </c>
      <c r="O25" s="13" t="s">
        <v>31</v>
      </c>
    </row>
    <row r="26" spans="1:40">
      <c r="A26" s="13" t="s">
        <v>21</v>
      </c>
      <c r="B26" s="13" t="s">
        <v>22</v>
      </c>
      <c r="C26" s="13">
        <v>1752872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4</v>
      </c>
      <c r="J26" s="14">
        <v>4</v>
      </c>
      <c r="K26" s="14">
        <v>4</v>
      </c>
      <c r="L26" s="13">
        <v>4</v>
      </c>
      <c r="M26" s="13">
        <v>8</v>
      </c>
      <c r="N26" s="13">
        <v>8</v>
      </c>
      <c r="O26" s="13" t="s">
        <v>32</v>
      </c>
    </row>
    <row r="27" spans="1:40">
      <c r="A27" s="13" t="s">
        <v>21</v>
      </c>
      <c r="B27" s="13" t="s">
        <v>22</v>
      </c>
      <c r="C27" s="13">
        <v>1752870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5</v>
      </c>
      <c r="J27" s="14">
        <v>5</v>
      </c>
      <c r="K27" s="14">
        <v>5</v>
      </c>
      <c r="L27" s="13">
        <v>5</v>
      </c>
      <c r="M27" s="13">
        <v>10</v>
      </c>
      <c r="N27" s="13">
        <v>10</v>
      </c>
      <c r="O27" s="13" t="s">
        <v>33</v>
      </c>
    </row>
    <row r="28" spans="1:40">
      <c r="A28" s="13" t="s">
        <v>21</v>
      </c>
      <c r="B28" s="13" t="s">
        <v>22</v>
      </c>
      <c r="C28" s="13">
        <v>1752869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</row>
    <row r="29" spans="1:40">
      <c r="A29" s="13" t="s">
        <v>21</v>
      </c>
      <c r="B29" s="13" t="s">
        <v>22</v>
      </c>
      <c r="C29" s="13">
        <v>1752868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</row>
    <row r="30" spans="1:40">
      <c r="A30" s="13" t="s">
        <v>21</v>
      </c>
      <c r="B30" s="13" t="s">
        <v>22</v>
      </c>
      <c r="C30" s="13">
        <v>1752867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</row>
    <row r="31" spans="1:40">
      <c r="A31" s="13" t="s">
        <v>21</v>
      </c>
      <c r="B31" s="13" t="s">
        <v>22</v>
      </c>
      <c r="C31" s="13">
        <v>1752866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</row>
    <row r="32" spans="1:40">
      <c r="A32" s="13" t="s">
        <v>21</v>
      </c>
      <c r="B32" s="13" t="s">
        <v>22</v>
      </c>
      <c r="C32" s="13">
        <v>1752865</v>
      </c>
      <c r="D32" s="13" t="s">
        <v>38</v>
      </c>
      <c r="E32" s="14" t="s">
        <v>39</v>
      </c>
      <c r="F32" s="14" t="s">
        <v>25</v>
      </c>
      <c r="G32" s="14" t="s">
        <v>40</v>
      </c>
      <c r="H32" s="14">
        <v>1</v>
      </c>
      <c r="I32" s="14">
        <v>36</v>
      </c>
      <c r="J32" s="14">
        <v>36</v>
      </c>
      <c r="K32" s="14">
        <v>36</v>
      </c>
      <c r="L32" s="13">
        <v>36</v>
      </c>
      <c r="M32" s="13">
        <v>72</v>
      </c>
      <c r="N32" s="13">
        <v>72</v>
      </c>
      <c r="O32" s="13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D6" sqref="D6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42</v>
      </c>
      <c r="B3" s="22" t="s">
        <v>43</v>
      </c>
      <c r="C3" s="22" t="s">
        <v>44</v>
      </c>
      <c r="D3" s="22" t="s">
        <v>45</v>
      </c>
    </row>
    <row r="4" spans="1:6">
      <c r="A4" s="22" t="s">
        <v>21</v>
      </c>
      <c r="B4" s="22" t="s">
        <v>25</v>
      </c>
      <c r="C4" s="22" t="s">
        <v>46</v>
      </c>
      <c r="D4" s="23">
        <v>2008</v>
      </c>
      <c r="E4" s="24"/>
      <c r="F4" s="24" t="s">
        <v>47</v>
      </c>
    </row>
    <row r="5" spans="1:6">
      <c r="C5" s="6" t="s">
        <v>48</v>
      </c>
      <c r="D5" s="25">
        <v>62</v>
      </c>
      <c r="E5" s="26"/>
      <c r="F5" s="26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H38" sqref="H3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42</v>
      </c>
      <c r="B2" s="12" t="s">
        <v>51</v>
      </c>
      <c r="C2" s="12" t="s">
        <v>52</v>
      </c>
      <c r="D2" s="12" t="s">
        <v>4</v>
      </c>
      <c r="E2" s="12" t="s">
        <v>53</v>
      </c>
      <c r="F2" s="12" t="s">
        <v>43</v>
      </c>
      <c r="G2" s="12" t="s">
        <v>54</v>
      </c>
      <c r="H2" s="12" t="s">
        <v>55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56</v>
      </c>
      <c r="P2" s="12" t="s">
        <v>57</v>
      </c>
      <c r="Q2" s="12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1752880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67</v>
      </c>
      <c r="R3" s="13">
        <v>536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1752879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1752878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1752877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5</v>
      </c>
      <c r="R6" s="13">
        <v>40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1752876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1752874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4</v>
      </c>
      <c r="R8" s="13">
        <v>32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1752872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4</v>
      </c>
      <c r="R9" s="13">
        <v>32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1752870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5</v>
      </c>
      <c r="R10" s="13">
        <v>40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1752869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1752868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1752867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1752866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1752865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36</v>
      </c>
      <c r="R15" s="13">
        <v>288</v>
      </c>
      <c r="S15" s="13">
        <v>0</v>
      </c>
      <c r="T15" s="13">
        <v>0</v>
      </c>
    </row>
    <row r="16" spans="1:40">
      <c r="P16" s="15" t="s">
        <v>62</v>
      </c>
      <c r="Q16" s="16">
        <f>SUM(Q3:Q15)</f>
        <v>251</v>
      </c>
    </row>
    <row r="18" spans="1:40">
      <c r="A18" s="12" t="s">
        <v>63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42</v>
      </c>
      <c r="B19" s="12" t="s">
        <v>51</v>
      </c>
      <c r="C19" s="12" t="s">
        <v>52</v>
      </c>
      <c r="D19" s="12" t="s">
        <v>4</v>
      </c>
      <c r="E19" s="12" t="s">
        <v>53</v>
      </c>
      <c r="F19" s="12" t="s">
        <v>43</v>
      </c>
      <c r="G19" s="12" t="s">
        <v>54</v>
      </c>
      <c r="H19" s="12" t="s">
        <v>55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57</v>
      </c>
      <c r="P19" s="17" t="s">
        <v>44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1752880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67</v>
      </c>
      <c r="J20" s="14">
        <v>67</v>
      </c>
      <c r="K20" s="14">
        <v>67</v>
      </c>
      <c r="L20" s="13">
        <v>67</v>
      </c>
      <c r="M20" s="13">
        <v>134</v>
      </c>
      <c r="N20" s="13">
        <v>134</v>
      </c>
      <c r="O20" s="13" t="s">
        <v>23</v>
      </c>
      <c r="P20" s="18" t="s">
        <v>46</v>
      </c>
    </row>
    <row r="21" spans="1:40">
      <c r="A21" s="13" t="s">
        <v>21</v>
      </c>
      <c r="B21" s="13" t="s">
        <v>22</v>
      </c>
      <c r="C21" s="13">
        <v>1752879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  <c r="P21" s="18" t="s">
        <v>46</v>
      </c>
    </row>
    <row r="22" spans="1:40">
      <c r="A22" s="13" t="s">
        <v>21</v>
      </c>
      <c r="B22" s="13" t="s">
        <v>22</v>
      </c>
      <c r="C22" s="13">
        <v>1752878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  <c r="P22" s="18" t="s">
        <v>46</v>
      </c>
    </row>
    <row r="23" spans="1:40">
      <c r="A23" s="13" t="s">
        <v>21</v>
      </c>
      <c r="B23" s="13" t="s">
        <v>22</v>
      </c>
      <c r="C23" s="13">
        <v>1752877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5</v>
      </c>
      <c r="J23" s="14">
        <v>5</v>
      </c>
      <c r="K23" s="14">
        <v>5</v>
      </c>
      <c r="L23" s="13">
        <v>5</v>
      </c>
      <c r="M23" s="13">
        <v>10</v>
      </c>
      <c r="N23" s="13">
        <v>10</v>
      </c>
      <c r="O23" s="13" t="s">
        <v>29</v>
      </c>
      <c r="P23" s="18" t="s">
        <v>46</v>
      </c>
    </row>
    <row r="24" spans="1:40">
      <c r="A24" s="13" t="s">
        <v>21</v>
      </c>
      <c r="B24" s="13" t="s">
        <v>22</v>
      </c>
      <c r="C24" s="13">
        <v>1752876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  <c r="P24" s="18" t="s">
        <v>46</v>
      </c>
    </row>
    <row r="25" spans="1:40">
      <c r="A25" s="13" t="s">
        <v>21</v>
      </c>
      <c r="B25" s="13" t="s">
        <v>22</v>
      </c>
      <c r="C25" s="13">
        <v>1752874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4</v>
      </c>
      <c r="J25" s="14">
        <v>4</v>
      </c>
      <c r="K25" s="14">
        <v>4</v>
      </c>
      <c r="L25" s="13">
        <v>4</v>
      </c>
      <c r="M25" s="13">
        <v>8</v>
      </c>
      <c r="N25" s="13">
        <v>8</v>
      </c>
      <c r="O25" s="13" t="s">
        <v>31</v>
      </c>
      <c r="P25" s="18" t="s">
        <v>46</v>
      </c>
    </row>
    <row r="26" spans="1:40">
      <c r="A26" s="13" t="s">
        <v>21</v>
      </c>
      <c r="B26" s="13" t="s">
        <v>22</v>
      </c>
      <c r="C26" s="13">
        <v>1752872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4</v>
      </c>
      <c r="J26" s="14">
        <v>4</v>
      </c>
      <c r="K26" s="14">
        <v>4</v>
      </c>
      <c r="L26" s="13">
        <v>4</v>
      </c>
      <c r="M26" s="13">
        <v>8</v>
      </c>
      <c r="N26" s="13">
        <v>8</v>
      </c>
      <c r="O26" s="13" t="s">
        <v>32</v>
      </c>
      <c r="P26" s="18" t="s">
        <v>46</v>
      </c>
    </row>
    <row r="27" spans="1:40">
      <c r="A27" s="13" t="s">
        <v>21</v>
      </c>
      <c r="B27" s="13" t="s">
        <v>22</v>
      </c>
      <c r="C27" s="13">
        <v>1752870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5</v>
      </c>
      <c r="J27" s="14">
        <v>5</v>
      </c>
      <c r="K27" s="14">
        <v>5</v>
      </c>
      <c r="L27" s="13">
        <v>5</v>
      </c>
      <c r="M27" s="13">
        <v>10</v>
      </c>
      <c r="N27" s="13">
        <v>10</v>
      </c>
      <c r="O27" s="13" t="s">
        <v>33</v>
      </c>
      <c r="P27" s="18" t="s">
        <v>46</v>
      </c>
    </row>
    <row r="28" spans="1:40">
      <c r="A28" s="13" t="s">
        <v>21</v>
      </c>
      <c r="B28" s="13" t="s">
        <v>22</v>
      </c>
      <c r="C28" s="13">
        <v>1752869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  <c r="P28" s="18" t="s">
        <v>46</v>
      </c>
    </row>
    <row r="29" spans="1:40">
      <c r="A29" s="13" t="s">
        <v>21</v>
      </c>
      <c r="B29" s="13" t="s">
        <v>22</v>
      </c>
      <c r="C29" s="13">
        <v>1752868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  <c r="P29" s="18" t="s">
        <v>46</v>
      </c>
    </row>
    <row r="30" spans="1:40">
      <c r="A30" s="13" t="s">
        <v>21</v>
      </c>
      <c r="B30" s="13" t="s">
        <v>22</v>
      </c>
      <c r="C30" s="13">
        <v>1752867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  <c r="P30" s="18" t="s">
        <v>46</v>
      </c>
    </row>
    <row r="31" spans="1:40">
      <c r="A31" s="13" t="s">
        <v>21</v>
      </c>
      <c r="B31" s="13" t="s">
        <v>22</v>
      </c>
      <c r="C31" s="13">
        <v>1752866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  <c r="P31" s="18" t="s">
        <v>46</v>
      </c>
    </row>
    <row r="32" s="11" customFormat="1" spans="1:40">
      <c r="A32" s="19" t="s">
        <v>21</v>
      </c>
      <c r="B32" s="19" t="s">
        <v>22</v>
      </c>
      <c r="C32" s="19">
        <v>1752865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36</v>
      </c>
      <c r="J32" s="20">
        <v>36</v>
      </c>
      <c r="K32" s="20">
        <v>36</v>
      </c>
      <c r="L32" s="19">
        <v>36</v>
      </c>
      <c r="M32" s="19">
        <v>72</v>
      </c>
      <c r="N32" s="19">
        <v>72</v>
      </c>
      <c r="O32" s="19" t="s">
        <v>38</v>
      </c>
      <c r="P32" s="21" t="s">
        <v>46</v>
      </c>
      <c r="Q32" s="21" t="s">
        <v>64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E27" sqref="E2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21</v>
      </c>
      <c r="B2" s="2" t="s">
        <v>25</v>
      </c>
      <c r="C2" s="2" t="s">
        <v>68</v>
      </c>
      <c r="D2" s="2" t="s">
        <v>68</v>
      </c>
      <c r="E2" s="2" t="s">
        <v>68</v>
      </c>
      <c r="F2" s="2" t="s">
        <v>68</v>
      </c>
      <c r="G2" s="2" t="s">
        <v>69</v>
      </c>
      <c r="H2" s="2" t="s">
        <v>69</v>
      </c>
      <c r="I2" s="3">
        <v>2008</v>
      </c>
      <c r="J2" s="2" t="s">
        <v>70</v>
      </c>
    </row>
    <row r="3" s="1" customFormat="1" ht="16.5" customHeight="1" spans="1:24">
      <c r="C3" s="3">
        <v>251</v>
      </c>
      <c r="D3" s="3">
        <v>251</v>
      </c>
      <c r="E3" s="3">
        <v>251</v>
      </c>
      <c r="F3" s="3">
        <v>251</v>
      </c>
      <c r="G3" s="3">
        <v>502</v>
      </c>
      <c r="H3" s="3">
        <v>502</v>
      </c>
      <c r="I3" s="5">
        <v>2008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ht="14.5" spans="1:24">
      <c r="B4" s="6" t="s">
        <v>71</v>
      </c>
      <c r="C4" s="7">
        <f t="shared" ref="C4:I4" si="0">C3*0.03</f>
        <v>7.53</v>
      </c>
      <c r="D4" s="7">
        <f t="shared" si="0"/>
        <v>7.53</v>
      </c>
      <c r="E4" s="7">
        <f t="shared" si="0"/>
        <v>7.53</v>
      </c>
      <c r="F4" s="7">
        <f t="shared" si="0"/>
        <v>7.53</v>
      </c>
      <c r="G4" s="7">
        <f t="shared" si="0"/>
        <v>15.06</v>
      </c>
      <c r="H4" s="7">
        <f t="shared" si="0"/>
        <v>15.06</v>
      </c>
      <c r="I4" s="8" cm="1">
        <f t="array" ref="I4">SUM(ROUND(C4:H4,0))</f>
        <v>62</v>
      </c>
    </row>
    <row r="5" ht="13" spans="1:24">
      <c r="B5" s="9" t="s">
        <v>72</v>
      </c>
      <c r="C5" s="10">
        <f t="shared" ref="C5:H5" si="1">SUM(C3:C4)</f>
        <v>258.53</v>
      </c>
      <c r="D5" s="10">
        <f t="shared" si="1"/>
        <v>258.53</v>
      </c>
      <c r="E5" s="10">
        <f t="shared" si="1"/>
        <v>258.53</v>
      </c>
      <c r="F5" s="10">
        <f t="shared" si="1"/>
        <v>258.53</v>
      </c>
      <c r="G5" s="10">
        <f t="shared" si="1"/>
        <v>517.06</v>
      </c>
      <c r="H5" s="10">
        <f t="shared" si="1"/>
        <v>517.06</v>
      </c>
      <c r="I5" s="10" cm="1">
        <f t="array" ref="I5">SUM(ROUND(C5:H5,0))</f>
        <v>2070</v>
      </c>
    </row>
    <row r="12" ht="13" spans="1:24">
      <c r="B12" s="9" t="s">
        <v>73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K4" sqref="K4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1720</v>
      </c>
      <c r="L2" s="2" t="s">
        <v>80</v>
      </c>
    </row>
    <row r="3" s="1" customFormat="1" ht="16.5" customHeight="1" spans="1:26">
      <c r="D3" s="4" t="s">
        <v>81</v>
      </c>
      <c r="E3" s="3">
        <v>215</v>
      </c>
      <c r="F3" s="3">
        <v>215</v>
      </c>
      <c r="G3" s="3">
        <v>215</v>
      </c>
      <c r="H3" s="3">
        <v>215</v>
      </c>
      <c r="I3" s="3">
        <v>430</v>
      </c>
      <c r="J3" s="3">
        <v>430</v>
      </c>
      <c r="K3" s="5">
        <v>1720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71</v>
      </c>
      <c r="E4" s="7">
        <f t="shared" ref="E4:K4" si="0">E3*0.03</f>
        <v>6.45</v>
      </c>
      <c r="F4" s="7">
        <f t="shared" si="0"/>
        <v>6.45</v>
      </c>
      <c r="G4" s="7">
        <f t="shared" si="0"/>
        <v>6.45</v>
      </c>
      <c r="H4" s="7">
        <f t="shared" si="0"/>
        <v>6.45</v>
      </c>
      <c r="I4" s="7">
        <f t="shared" si="0"/>
        <v>12.9</v>
      </c>
      <c r="J4" s="7">
        <f t="shared" si="0"/>
        <v>12.9</v>
      </c>
      <c r="K4" s="8" cm="1">
        <f t="array" ref="K4">SUM(ROUND(E4:J4,0))</f>
        <v>50</v>
      </c>
    </row>
    <row r="5" ht="13" spans="1:26">
      <c r="D5" s="9" t="s">
        <v>72</v>
      </c>
      <c r="E5" s="10">
        <f t="shared" ref="E5:J5" si="1">SUM(E3:E4)</f>
        <v>221.45</v>
      </c>
      <c r="F5" s="10">
        <f t="shared" si="1"/>
        <v>221.45</v>
      </c>
      <c r="G5" s="10">
        <f t="shared" si="1"/>
        <v>221.45</v>
      </c>
      <c r="H5" s="10">
        <f t="shared" si="1"/>
        <v>221.45</v>
      </c>
      <c r="I5" s="10">
        <f t="shared" si="1"/>
        <v>442.9</v>
      </c>
      <c r="J5" s="10">
        <f t="shared" si="1"/>
        <v>442.9</v>
      </c>
      <c r="K5" s="10" cm="1">
        <f t="array" ref="K5">SUM(ROUND(E5:J5,0))</f>
        <v>1770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12.30+3% 1.14</vt:lpstr>
      <vt:lpstr>中包贴 12.30</vt:lpstr>
      <vt:lpstr>主标+条码标 12.30+3% 1.14</vt:lpstr>
      <vt:lpstr>非特-价格牌 12.30+3%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2025-12-30T07:32:00Z</dcterms:created>
  <dcterms:modified xsi:type="dcterms:W3CDTF">2026-01-14T14:28:05Z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3DA0F5F646BE45E7B47ACE0E1DBDB7D8_13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