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装箱单" sheetId="2" r:id="rId1"/>
    <sheet name="纸箱要求" sheetId="4" r:id="rId2"/>
  </sheets>
  <externalReferences>
    <externalReference r:id="rId3"/>
  </externalReferences>
  <definedNames>
    <definedName name="_xlnm._FilterDatabase" localSheetId="0" hidden="1">装箱单!$A$1:$W$10</definedName>
    <definedName name="Approvals">[1]Validations!$AJ$44:$AJ$47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<sst xmlns="http://schemas.openxmlformats.org/spreadsheetml/2006/main" count="56" uniqueCount="44">
  <si>
    <r>
      <rPr>
        <b/>
        <sz val="26"/>
        <rFont val="Calibri"/>
        <charset val="134"/>
      </rPr>
      <t>G8986AX</t>
    </r>
    <r>
      <rPr>
        <b/>
        <sz val="26"/>
        <rFont val="宋体"/>
        <charset val="134"/>
      </rPr>
      <t>箱单</t>
    </r>
  </si>
  <si>
    <r>
      <rPr>
        <sz val="18"/>
        <rFont val="微软雅黑"/>
        <charset val="134"/>
      </rPr>
      <t>款号</t>
    </r>
  </si>
  <si>
    <r>
      <rPr>
        <sz val="18"/>
        <rFont val="微软雅黑"/>
        <charset val="134"/>
      </rPr>
      <t>订单号</t>
    </r>
    <r>
      <rPr>
        <sz val="18"/>
        <rFont val="Calibri"/>
        <charset val="134"/>
      </rPr>
      <t xml:space="preserve">
PO#</t>
    </r>
  </si>
  <si>
    <r>
      <rPr>
        <sz val="18"/>
        <rFont val="微软雅黑"/>
        <charset val="134"/>
      </rPr>
      <t>目的港中文</t>
    </r>
  </si>
  <si>
    <r>
      <rPr>
        <sz val="18"/>
        <rFont val="微软雅黑"/>
        <charset val="134"/>
      </rPr>
      <t>配比编号</t>
    </r>
  </si>
  <si>
    <r>
      <rPr>
        <sz val="18"/>
        <rFont val="微软雅黑"/>
        <charset val="134"/>
      </rPr>
      <t>颜色英文</t>
    </r>
  </si>
  <si>
    <r>
      <rPr>
        <sz val="18"/>
        <rFont val="微软雅黑"/>
        <charset val="134"/>
      </rPr>
      <t>箱号</t>
    </r>
  </si>
  <si>
    <r>
      <t>箱数</t>
    </r>
    <r>
      <rPr>
        <sz val="18"/>
        <rFont val="Calibri"/>
        <charset val="134"/>
      </rPr>
      <t>*2</t>
    </r>
  </si>
  <si>
    <r>
      <rPr>
        <sz val="18"/>
        <rFont val="微软雅黑"/>
        <charset val="134"/>
      </rPr>
      <t>尺码</t>
    </r>
  </si>
  <si>
    <r>
      <rPr>
        <sz val="18"/>
        <rFont val="微软雅黑"/>
        <charset val="134"/>
      </rPr>
      <t>件数</t>
    </r>
    <r>
      <rPr>
        <sz val="18"/>
        <rFont val="Calibri"/>
        <charset val="134"/>
      </rPr>
      <t xml:space="preserve">
</t>
    </r>
    <r>
      <rPr>
        <sz val="18"/>
        <rFont val="微软雅黑"/>
        <charset val="134"/>
      </rPr>
      <t>配比</t>
    </r>
  </si>
  <si>
    <r>
      <rPr>
        <sz val="18"/>
        <rFont val="微软雅黑"/>
        <charset val="134"/>
      </rPr>
      <t>每箱配比</t>
    </r>
  </si>
  <si>
    <r>
      <rPr>
        <sz val="18"/>
        <rFont val="微软雅黑"/>
        <charset val="134"/>
      </rPr>
      <t>每箱</t>
    </r>
    <r>
      <rPr>
        <sz val="18"/>
        <rFont val="Calibri"/>
        <charset val="134"/>
      </rPr>
      <t xml:space="preserve">
</t>
    </r>
    <r>
      <rPr>
        <sz val="18"/>
        <rFont val="微软雅黑"/>
        <charset val="134"/>
      </rPr>
      <t>件数</t>
    </r>
  </si>
  <si>
    <r>
      <rPr>
        <sz val="18"/>
        <rFont val="微软雅黑"/>
        <charset val="134"/>
      </rPr>
      <t>总数</t>
    </r>
  </si>
  <si>
    <r>
      <rPr>
        <sz val="18"/>
        <rFont val="微软雅黑"/>
        <charset val="134"/>
      </rPr>
      <t>合计</t>
    </r>
    <r>
      <rPr>
        <sz val="18"/>
        <rFont val="Calibri"/>
        <charset val="134"/>
      </rPr>
      <t xml:space="preserve">
</t>
    </r>
    <r>
      <rPr>
        <sz val="18"/>
        <rFont val="微软雅黑"/>
        <charset val="134"/>
      </rPr>
      <t>配比</t>
    </r>
  </si>
  <si>
    <r>
      <rPr>
        <sz val="18"/>
        <rFont val="微软雅黑"/>
        <charset val="134"/>
      </rPr>
      <t>合计</t>
    </r>
    <r>
      <rPr>
        <sz val="18"/>
        <rFont val="Calibri"/>
        <charset val="134"/>
      </rPr>
      <t xml:space="preserve">
</t>
    </r>
    <r>
      <rPr>
        <sz val="18"/>
        <rFont val="微软雅黑"/>
        <charset val="134"/>
      </rPr>
      <t>件数</t>
    </r>
  </si>
  <si>
    <r>
      <rPr>
        <sz val="18"/>
        <rFont val="微软雅黑"/>
        <charset val="134"/>
      </rPr>
      <t>纸箱尺寸</t>
    </r>
    <r>
      <rPr>
        <sz val="18"/>
        <rFont val="Calibri"/>
        <charset val="134"/>
      </rPr>
      <t>(cm)</t>
    </r>
  </si>
  <si>
    <r>
      <rPr>
        <sz val="18"/>
        <rFont val="微软雅黑"/>
        <charset val="134"/>
      </rPr>
      <t>净重</t>
    </r>
  </si>
  <si>
    <r>
      <rPr>
        <sz val="18"/>
        <rFont val="微软雅黑"/>
        <charset val="134"/>
      </rPr>
      <t>毛重</t>
    </r>
  </si>
  <si>
    <t>S</t>
  </si>
  <si>
    <t>M</t>
  </si>
  <si>
    <t>L</t>
  </si>
  <si>
    <r>
      <rPr>
        <sz val="18"/>
        <rFont val="微软雅黑"/>
        <charset val="134"/>
      </rPr>
      <t>长</t>
    </r>
  </si>
  <si>
    <r>
      <rPr>
        <sz val="18"/>
        <rFont val="微软雅黑"/>
        <charset val="134"/>
      </rPr>
      <t>宽</t>
    </r>
  </si>
  <si>
    <r>
      <rPr>
        <sz val="18"/>
        <rFont val="微软雅黑"/>
        <charset val="134"/>
      </rPr>
      <t>高</t>
    </r>
  </si>
  <si>
    <t>G8696AX</t>
  </si>
  <si>
    <t>TURKEY</t>
  </si>
  <si>
    <t>G8986AXDFA</t>
  </si>
  <si>
    <t>NV215 - NAVY</t>
  </si>
  <si>
    <t>ECOM</t>
  </si>
  <si>
    <t>G8986AXECOMAS</t>
  </si>
  <si>
    <t>G8986AXECOMAM</t>
  </si>
  <si>
    <t>G8986AXECOMAL</t>
  </si>
  <si>
    <r>
      <rPr>
        <b/>
        <sz val="20"/>
        <rFont val="Calibri"/>
        <charset val="134"/>
      </rPr>
      <t xml:space="preserve"> 6</t>
    </r>
    <r>
      <rPr>
        <b/>
        <sz val="20"/>
        <rFont val="宋体"/>
        <charset val="134"/>
      </rPr>
      <t>件</t>
    </r>
    <r>
      <rPr>
        <b/>
        <sz val="20"/>
        <rFont val="Calibri"/>
        <charset val="134"/>
      </rPr>
      <t>/</t>
    </r>
    <r>
      <rPr>
        <b/>
        <sz val="20"/>
        <rFont val="宋体"/>
        <charset val="134"/>
      </rPr>
      <t>配比</t>
    </r>
    <r>
      <rPr>
        <b/>
        <sz val="20"/>
        <rFont val="Calibri"/>
        <charset val="134"/>
      </rPr>
      <t xml:space="preserve">/4.9KG /h10cm    </t>
    </r>
    <r>
      <rPr>
        <b/>
        <sz val="20"/>
        <rFont val="宋体"/>
        <charset val="134"/>
      </rPr>
      <t>单件胶袋</t>
    </r>
    <r>
      <rPr>
        <b/>
        <sz val="20"/>
        <rFont val="Calibri"/>
        <charset val="134"/>
      </rPr>
      <t xml:space="preserve">(63+5) *45         </t>
    </r>
    <r>
      <rPr>
        <b/>
        <sz val="20"/>
        <rFont val="宋体"/>
        <charset val="134"/>
      </rPr>
      <t>配比袋</t>
    </r>
    <r>
      <rPr>
        <b/>
        <sz val="20"/>
        <rFont val="Calibri"/>
        <charset val="134"/>
      </rPr>
      <t xml:space="preserve">60*40*30            </t>
    </r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</si>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</sst>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sz val="18"/>
      <color theme="1"/>
      <name val="Calibri"/>
      <charset val="134"/>
    </font>
    <font>
      <sz val="18"/>
      <name val="Calibri"/>
      <charset val="134"/>
    </font>
    <font>
      <b/>
      <sz val="26"/>
      <name val="Calibri"/>
      <charset val="134"/>
    </font>
    <font>
      <sz val="18"/>
      <name val="微软雅黑"/>
      <charset val="134"/>
    </font>
    <font>
      <b/>
      <sz val="18"/>
      <name val="Calibri"/>
      <charset val="134"/>
    </font>
    <font>
      <sz val="18"/>
      <color indexed="8"/>
      <name val="Calibri"/>
      <charset val="134"/>
    </font>
    <font>
      <b/>
      <sz val="2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4"/>
      <color theme="1"/>
      <name val="宋体"/>
      <charset val="134"/>
    </font>
    <font>
      <b/>
      <u/>
      <sz val="14"/>
      <color rgb="FF002060"/>
      <name val="宋体"/>
      <charset val="134"/>
    </font>
    <font>
      <b/>
      <sz val="20"/>
      <name val="宋体"/>
      <charset val="134"/>
    </font>
    <font>
      <b/>
      <sz val="26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7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30" fillId="0" borderId="0"/>
    <xf numFmtId="0" fontId="0" fillId="0" borderId="0">
      <alignment vertical="center"/>
    </xf>
    <xf numFmtId="0" fontId="31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5" fillId="2" borderId="0" xfId="0" applyNumberFormat="1" applyFont="1" applyFill="1" applyAlignment="1">
      <alignment horizontal="center" vertical="center"/>
    </xf>
    <xf numFmtId="0" fontId="5" fillId="3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2" borderId="0" xfId="0" applyNumberFormat="1" applyFont="1" applyFill="1" applyAlignment="1">
      <alignment horizontal="center" vertical="center"/>
    </xf>
    <xf numFmtId="0" fontId="6" fillId="3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5" fillId="2" borderId="1" xfId="49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7" fillId="3" borderId="1" xfId="49" applyFont="1" applyFill="1" applyBorder="1" applyAlignment="1">
      <alignment horizontal="center" vertical="center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4" xfId="49" applyFont="1" applyFill="1" applyBorder="1" applyAlignment="1">
      <alignment horizontal="center" vertical="center" wrapText="1"/>
    </xf>
    <xf numFmtId="0" fontId="5" fillId="3" borderId="1" xfId="4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5" fillId="2" borderId="5" xfId="49" applyFont="1" applyFill="1" applyBorder="1" applyAlignment="1">
      <alignment horizontal="center" vertical="center" wrapText="1"/>
    </xf>
    <xf numFmtId="0" fontId="5" fillId="0" borderId="6" xfId="49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9" fillId="2" borderId="1" xfId="49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5" fillId="2" borderId="1" xfId="49" applyNumberFormat="1" applyFont="1" applyFill="1" applyBorder="1" applyAlignment="1">
      <alignment horizontal="center" vertical="center"/>
    </xf>
    <xf numFmtId="1" fontId="5" fillId="0" borderId="1" xfId="49" applyNumberFormat="1" applyFont="1" applyFill="1" applyBorder="1" applyAlignment="1">
      <alignment horizontal="center" vertical="center"/>
    </xf>
    <xf numFmtId="0" fontId="5" fillId="0" borderId="4" xfId="49" applyFont="1" applyFill="1" applyBorder="1" applyAlignment="1">
      <alignment horizontal="center" vertical="center"/>
    </xf>
    <xf numFmtId="0" fontId="5" fillId="0" borderId="6" xfId="49" applyFont="1" applyFill="1" applyBorder="1" applyAlignment="1">
      <alignment horizontal="center" vertical="center"/>
    </xf>
    <xf numFmtId="1" fontId="8" fillId="2" borderId="1" xfId="49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Alignment="1">
      <alignment horizontal="left" vertical="center"/>
    </xf>
    <xf numFmtId="0" fontId="10" fillId="3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048526"/>
  <sheetViews>
    <sheetView tabSelected="1" zoomScale="75" zoomScaleNormal="75" workbookViewId="0">
      <pane xSplit="2" ySplit="1" topLeftCell="C2" activePane="bottomRight" state="frozen"/>
      <selection/>
      <selection pane="topRight"/>
      <selection pane="bottomLeft"/>
      <selection pane="bottomRight" activeCell="I4" sqref="I4:I8"/>
    </sheetView>
  </sheetViews>
  <sheetFormatPr defaultColWidth="12.3363636363636" defaultRowHeight="23.5"/>
  <cols>
    <col min="1" max="1" width="17.6363636363636" style="7" customWidth="1"/>
    <col min="2" max="2" width="16.7454545454545" style="7" customWidth="1"/>
    <col min="3" max="3" width="19.8545454545455" style="7" customWidth="1"/>
    <col min="4" max="4" width="32.1545454545455" style="7" customWidth="1"/>
    <col min="5" max="5" width="26.0727272727273" style="7" customWidth="1"/>
    <col min="6" max="6" width="6.07272727272727" style="7" customWidth="1"/>
    <col min="7" max="7" width="3" style="7" customWidth="1"/>
    <col min="8" max="8" width="8.74545454545455" style="7" customWidth="1"/>
    <col min="9" max="9" width="13.4545454545455" style="8" customWidth="1"/>
    <col min="10" max="10" width="7.33636363636364" style="7" customWidth="1"/>
    <col min="11" max="11" width="7.83636363636364" style="7" customWidth="1"/>
    <col min="12" max="12" width="8.5" style="7" customWidth="1"/>
    <col min="13" max="13" width="10.2272727272727" style="7" customWidth="1"/>
    <col min="14" max="18" width="10.2272727272727" style="9" customWidth="1"/>
    <col min="19" max="21" width="7.10909090909091" style="9" customWidth="1"/>
    <col min="22" max="23" width="12.3" style="9" hidden="1" customWidth="1"/>
    <col min="24" max="24" width="12.5" style="10" customWidth="1"/>
    <col min="25" max="16384" width="12.3363636363636" style="6"/>
  </cols>
  <sheetData>
    <row r="1" s="6" customFormat="1" ht="51" customHeight="1" spans="1:24">
      <c r="A1" s="11" t="s">
        <v>0</v>
      </c>
      <c r="B1" s="11"/>
      <c r="C1" s="11"/>
      <c r="D1" s="11"/>
      <c r="E1" s="11"/>
      <c r="F1" s="11"/>
      <c r="G1" s="11"/>
      <c r="H1" s="11"/>
      <c r="I1" s="12"/>
      <c r="J1" s="11"/>
      <c r="K1" s="11"/>
      <c r="L1" s="11"/>
      <c r="M1" s="11"/>
      <c r="N1" s="13"/>
      <c r="O1" s="13"/>
      <c r="P1" s="13"/>
      <c r="Q1" s="13"/>
      <c r="R1" s="13"/>
      <c r="S1" s="13"/>
      <c r="T1" s="13"/>
      <c r="U1" s="13"/>
      <c r="V1" s="9"/>
      <c r="W1" s="9"/>
      <c r="X1" s="10"/>
    </row>
    <row r="2" s="7" customFormat="1" spans="1:24">
      <c r="A2" s="14" t="s">
        <v>1</v>
      </c>
      <c r="B2" s="15" t="s">
        <v>2</v>
      </c>
      <c r="C2" s="15" t="s">
        <v>3</v>
      </c>
      <c r="D2" s="14" t="s">
        <v>4</v>
      </c>
      <c r="E2" s="14" t="s">
        <v>5</v>
      </c>
      <c r="F2" s="14" t="s">
        <v>6</v>
      </c>
      <c r="G2" s="14"/>
      <c r="H2" s="14"/>
      <c r="I2" s="16" t="s">
        <v>7</v>
      </c>
      <c r="J2" s="17" t="s">
        <v>8</v>
      </c>
      <c r="K2" s="18"/>
      <c r="L2" s="18"/>
      <c r="M2" s="15" t="s">
        <v>9</v>
      </c>
      <c r="N2" s="19" t="s">
        <v>10</v>
      </c>
      <c r="O2" s="20" t="s">
        <v>11</v>
      </c>
      <c r="P2" s="19" t="s">
        <v>12</v>
      </c>
      <c r="Q2" s="20" t="s">
        <v>13</v>
      </c>
      <c r="R2" s="20" t="s">
        <v>14</v>
      </c>
      <c r="S2" s="19" t="s">
        <v>15</v>
      </c>
      <c r="T2" s="19"/>
      <c r="U2" s="19"/>
      <c r="V2" s="19" t="s">
        <v>16</v>
      </c>
      <c r="W2" s="19" t="s">
        <v>17</v>
      </c>
      <c r="X2" s="9"/>
    </row>
    <row r="3" s="7" customFormat="1" ht="35" customHeight="1" spans="1:24">
      <c r="A3" s="14"/>
      <c r="B3" s="15"/>
      <c r="C3" s="15"/>
      <c r="D3" s="14"/>
      <c r="E3" s="14"/>
      <c r="F3" s="14"/>
      <c r="G3" s="14"/>
      <c r="H3" s="14"/>
      <c r="I3" s="21"/>
      <c r="J3" s="22" t="s">
        <v>18</v>
      </c>
      <c r="K3" s="22" t="s">
        <v>19</v>
      </c>
      <c r="L3" s="22" t="s">
        <v>20</v>
      </c>
      <c r="M3" s="23"/>
      <c r="N3" s="19"/>
      <c r="O3" s="24"/>
      <c r="P3" s="19"/>
      <c r="Q3" s="24"/>
      <c r="R3" s="24"/>
      <c r="S3" s="25" t="s">
        <v>21</v>
      </c>
      <c r="T3" s="25" t="s">
        <v>22</v>
      </c>
      <c r="U3" s="25" t="s">
        <v>23</v>
      </c>
      <c r="V3" s="19"/>
      <c r="W3" s="19"/>
      <c r="X3" s="9"/>
    </row>
    <row r="4" s="7" customFormat="1" ht="39" customHeight="1" spans="1:24">
      <c r="A4" s="26" t="s">
        <v>24</v>
      </c>
      <c r="B4" s="26">
        <v>1743889</v>
      </c>
      <c r="C4" s="26" t="s">
        <v>25</v>
      </c>
      <c r="D4" s="27" t="s">
        <v>26</v>
      </c>
      <c r="E4" s="27" t="s">
        <v>27</v>
      </c>
      <c r="F4" s="28">
        <v>1</v>
      </c>
      <c r="G4" s="28"/>
      <c r="H4" s="28">
        <v>67</v>
      </c>
      <c r="I4" s="21">
        <v>67</v>
      </c>
      <c r="J4" s="29">
        <v>2</v>
      </c>
      <c r="K4" s="29">
        <v>2</v>
      </c>
      <c r="L4" s="22">
        <v>2</v>
      </c>
      <c r="M4" s="30">
        <v>6</v>
      </c>
      <c r="N4" s="31">
        <v>4</v>
      </c>
      <c r="O4" s="31">
        <f>M4*N4</f>
        <v>24</v>
      </c>
      <c r="P4" s="25">
        <f>I4*O4</f>
        <v>1608</v>
      </c>
      <c r="Q4" s="32">
        <f>N4*I4+N5*I5</f>
        <v>270</v>
      </c>
      <c r="R4" s="25">
        <f>P4</f>
        <v>1608</v>
      </c>
      <c r="S4" s="25">
        <v>60</v>
      </c>
      <c r="T4" s="25">
        <v>40</v>
      </c>
      <c r="U4" s="25">
        <v>40</v>
      </c>
      <c r="V4" s="25"/>
      <c r="W4" s="25"/>
      <c r="X4" s="9"/>
    </row>
    <row r="5" s="7" customFormat="1" ht="39" customHeight="1" spans="1:24">
      <c r="A5" s="26" t="s">
        <v>24</v>
      </c>
      <c r="B5" s="26">
        <v>1743889</v>
      </c>
      <c r="C5" s="26" t="s">
        <v>25</v>
      </c>
      <c r="D5" s="27" t="s">
        <v>26</v>
      </c>
      <c r="E5" s="27" t="s">
        <v>27</v>
      </c>
      <c r="F5" s="28">
        <v>68</v>
      </c>
      <c r="G5" s="28"/>
      <c r="H5" s="28">
        <v>68</v>
      </c>
      <c r="I5" s="21">
        <v>1</v>
      </c>
      <c r="J5" s="29">
        <v>2</v>
      </c>
      <c r="K5" s="29">
        <v>2</v>
      </c>
      <c r="L5" s="22">
        <v>2</v>
      </c>
      <c r="M5" s="30">
        <v>6</v>
      </c>
      <c r="N5" s="31">
        <v>2</v>
      </c>
      <c r="O5" s="31">
        <f>M5*N5</f>
        <v>12</v>
      </c>
      <c r="P5" s="25">
        <f>I5*O5</f>
        <v>12</v>
      </c>
      <c r="Q5" s="33"/>
      <c r="R5" s="25">
        <f>P5</f>
        <v>12</v>
      </c>
      <c r="S5" s="25">
        <v>60</v>
      </c>
      <c r="T5" s="25">
        <v>40</v>
      </c>
      <c r="U5" s="25">
        <v>40</v>
      </c>
      <c r="V5" s="25"/>
      <c r="W5" s="25"/>
      <c r="X5" s="9"/>
    </row>
    <row r="6" s="7" customFormat="1" ht="39" customHeight="1" spans="1:24">
      <c r="A6" s="26" t="s">
        <v>24</v>
      </c>
      <c r="B6" s="26">
        <v>1743888</v>
      </c>
      <c r="C6" s="26" t="s">
        <v>28</v>
      </c>
      <c r="D6" s="27" t="s">
        <v>29</v>
      </c>
      <c r="E6" s="27" t="s">
        <v>27</v>
      </c>
      <c r="F6" s="28">
        <v>1</v>
      </c>
      <c r="G6" s="28"/>
      <c r="H6" s="28">
        <v>3</v>
      </c>
      <c r="I6" s="21">
        <v>3</v>
      </c>
      <c r="J6" s="29">
        <v>2</v>
      </c>
      <c r="K6" s="29"/>
      <c r="L6" s="22"/>
      <c r="M6" s="34">
        <v>2</v>
      </c>
      <c r="N6" s="31">
        <v>12</v>
      </c>
      <c r="O6" s="31">
        <f>M6*N6</f>
        <v>24</v>
      </c>
      <c r="P6" s="25">
        <f>I6*O6</f>
        <v>72</v>
      </c>
      <c r="Q6" s="25">
        <f>I6*N6</f>
        <v>36</v>
      </c>
      <c r="R6" s="25">
        <f>P6</f>
        <v>72</v>
      </c>
      <c r="S6" s="25">
        <v>60</v>
      </c>
      <c r="T6" s="25">
        <v>40</v>
      </c>
      <c r="U6" s="25">
        <v>40</v>
      </c>
      <c r="V6" s="25"/>
      <c r="W6" s="25"/>
      <c r="X6" s="9"/>
    </row>
    <row r="7" s="7" customFormat="1" ht="39" customHeight="1" spans="1:24">
      <c r="A7" s="26" t="s">
        <v>24</v>
      </c>
      <c r="B7" s="26">
        <v>1743888</v>
      </c>
      <c r="C7" s="26" t="s">
        <v>28</v>
      </c>
      <c r="D7" s="27" t="s">
        <v>30</v>
      </c>
      <c r="E7" s="27" t="s">
        <v>27</v>
      </c>
      <c r="F7" s="28">
        <v>4</v>
      </c>
      <c r="G7" s="28"/>
      <c r="H7" s="28">
        <v>6</v>
      </c>
      <c r="I7" s="35">
        <v>3</v>
      </c>
      <c r="J7" s="36"/>
      <c r="K7" s="36">
        <v>2</v>
      </c>
      <c r="L7" s="36"/>
      <c r="M7" s="37">
        <v>2</v>
      </c>
      <c r="N7" s="38">
        <v>12</v>
      </c>
      <c r="O7" s="31">
        <f>M7*N7</f>
        <v>24</v>
      </c>
      <c r="P7" s="25">
        <f>I7*O7</f>
        <v>72</v>
      </c>
      <c r="Q7" s="25">
        <f>I7*N7</f>
        <v>36</v>
      </c>
      <c r="R7" s="25">
        <f>P7</f>
        <v>72</v>
      </c>
      <c r="S7" s="25">
        <v>60</v>
      </c>
      <c r="T7" s="25">
        <v>40</v>
      </c>
      <c r="U7" s="25">
        <v>40</v>
      </c>
      <c r="V7" s="25"/>
      <c r="W7" s="25"/>
      <c r="X7" s="9"/>
    </row>
    <row r="8" s="7" customFormat="1" ht="39" customHeight="1" spans="1:24">
      <c r="A8" s="26" t="s">
        <v>24</v>
      </c>
      <c r="B8" s="26">
        <v>1743888</v>
      </c>
      <c r="C8" s="26" t="s">
        <v>28</v>
      </c>
      <c r="D8" s="27" t="s">
        <v>31</v>
      </c>
      <c r="E8" s="27" t="s">
        <v>27</v>
      </c>
      <c r="F8" s="28">
        <v>7</v>
      </c>
      <c r="G8" s="28"/>
      <c r="H8" s="28">
        <v>9</v>
      </c>
      <c r="I8" s="35">
        <v>3</v>
      </c>
      <c r="J8" s="36"/>
      <c r="K8" s="36"/>
      <c r="L8" s="36">
        <v>2</v>
      </c>
      <c r="M8" s="37">
        <v>2</v>
      </c>
      <c r="N8" s="38">
        <v>12</v>
      </c>
      <c r="O8" s="31">
        <f>M8*N8</f>
        <v>24</v>
      </c>
      <c r="P8" s="25">
        <f>I8*O8</f>
        <v>72</v>
      </c>
      <c r="Q8" s="25">
        <f>I8*N8</f>
        <v>36</v>
      </c>
      <c r="R8" s="25">
        <f>P8</f>
        <v>72</v>
      </c>
      <c r="S8" s="25">
        <v>60</v>
      </c>
      <c r="T8" s="25">
        <v>40</v>
      </c>
      <c r="U8" s="25">
        <v>40</v>
      </c>
      <c r="V8" s="25"/>
      <c r="W8" s="25"/>
      <c r="X8" s="9"/>
    </row>
    <row r="9" s="7" customFormat="1" ht="39" customHeight="1" spans="1:24">
      <c r="A9" s="39"/>
      <c r="B9" s="27"/>
      <c r="C9" s="39"/>
      <c r="D9" s="40"/>
      <c r="E9" s="40"/>
      <c r="F9" s="28"/>
      <c r="G9" s="28"/>
      <c r="H9" s="28"/>
      <c r="I9" s="41">
        <f>SUM(I4:I8)</f>
        <v>77</v>
      </c>
      <c r="J9" s="40"/>
      <c r="K9" s="40"/>
      <c r="L9" s="40"/>
      <c r="M9" s="39"/>
      <c r="N9" s="38"/>
      <c r="O9" s="38"/>
      <c r="P9" s="25">
        <f>SUM(P4:P8)</f>
        <v>1836</v>
      </c>
      <c r="Q9" s="25"/>
      <c r="R9" s="25">
        <f>SUM(R4:R8)</f>
        <v>1836</v>
      </c>
      <c r="S9" s="25"/>
      <c r="T9" s="25"/>
      <c r="U9" s="25"/>
      <c r="V9" s="25"/>
      <c r="W9" s="25"/>
      <c r="X9" s="9"/>
    </row>
    <row r="10" ht="39" customHeight="1" spans="1:24">
      <c r="A10" s="42" t="s">
        <v>32</v>
      </c>
      <c r="B10" s="42"/>
      <c r="C10" s="42"/>
      <c r="D10" s="42"/>
      <c r="E10" s="42"/>
      <c r="F10" s="42"/>
      <c r="G10" s="42"/>
      <c r="H10" s="42"/>
      <c r="I10" s="43"/>
      <c r="J10" s="42"/>
      <c r="K10" s="42"/>
      <c r="L10" s="42"/>
      <c r="M10" s="42"/>
      <c r="N10" s="44"/>
      <c r="O10" s="44"/>
      <c r="P10" s="44"/>
      <c r="Q10" s="44"/>
      <c r="R10" s="44"/>
      <c r="S10" s="44"/>
      <c r="T10" s="44"/>
      <c r="U10" s="44"/>
    </row>
    <row r="1048500" s="7" customFormat="1" spans="9:24">
      <c r="I1048500" s="8"/>
      <c r="N1048500" s="9"/>
      <c r="O1048500" s="9"/>
      <c r="P1048500" s="9"/>
      <c r="Q1048500" s="9"/>
      <c r="R1048500" s="9"/>
      <c r="S1048500" s="9"/>
      <c r="T1048500" s="9"/>
      <c r="U1048500" s="9"/>
      <c r="V1048500" s="9"/>
      <c r="W1048500" s="9"/>
      <c r="X1048500" s="9"/>
    </row>
    <row r="1048501" s="7" customFormat="1" spans="9:24">
      <c r="I1048501" s="8"/>
      <c r="N1048501" s="9"/>
      <c r="O1048501" s="9"/>
      <c r="P1048501" s="9"/>
      <c r="Q1048501" s="9"/>
      <c r="R1048501" s="9"/>
      <c r="S1048501" s="9"/>
      <c r="T1048501" s="9"/>
      <c r="U1048501" s="9"/>
      <c r="V1048501" s="9"/>
      <c r="W1048501" s="9"/>
      <c r="X1048501" s="9"/>
    </row>
    <row r="1048502" s="7" customFormat="1" spans="9:24">
      <c r="I1048502" s="8"/>
      <c r="N1048502" s="9"/>
      <c r="O1048502" s="9"/>
      <c r="P1048502" s="9"/>
      <c r="Q1048502" s="9"/>
      <c r="R1048502" s="9"/>
      <c r="S1048502" s="9"/>
      <c r="T1048502" s="9"/>
      <c r="U1048502" s="9"/>
      <c r="V1048502" s="9"/>
      <c r="W1048502" s="9"/>
      <c r="X1048502" s="9"/>
    </row>
    <row r="1048503" s="7" customFormat="1" spans="9:24">
      <c r="I1048503" s="8"/>
      <c r="N1048503" s="9"/>
      <c r="O1048503" s="9"/>
      <c r="P1048503" s="9"/>
      <c r="Q1048503" s="9"/>
      <c r="R1048503" s="9"/>
      <c r="S1048503" s="9"/>
      <c r="T1048503" s="9"/>
      <c r="U1048503" s="9"/>
      <c r="V1048503" s="9"/>
      <c r="W1048503" s="9"/>
      <c r="X1048503" s="9"/>
    </row>
    <row r="1048504" s="7" customFormat="1" spans="9:24">
      <c r="I1048504" s="8"/>
      <c r="N1048504" s="9"/>
      <c r="O1048504" s="9"/>
      <c r="P1048504" s="9"/>
      <c r="Q1048504" s="9"/>
      <c r="R1048504" s="9"/>
      <c r="S1048504" s="9"/>
      <c r="T1048504" s="9"/>
      <c r="U1048504" s="9"/>
      <c r="V1048504" s="9"/>
      <c r="W1048504" s="9"/>
      <c r="X1048504" s="9"/>
    </row>
    <row r="1048505" s="7" customFormat="1" spans="9:24">
      <c r="I1048505" s="8"/>
      <c r="N1048505" s="9"/>
      <c r="O1048505" s="9"/>
      <c r="P1048505" s="9"/>
      <c r="Q1048505" s="9"/>
      <c r="R1048505" s="9"/>
      <c r="S1048505" s="9"/>
      <c r="T1048505" s="9"/>
      <c r="U1048505" s="9"/>
      <c r="V1048505" s="9"/>
      <c r="W1048505" s="9"/>
      <c r="X1048505" s="9"/>
    </row>
    <row r="1048506" s="7" customFormat="1" spans="9:24">
      <c r="I1048506" s="8"/>
      <c r="N1048506" s="9"/>
      <c r="O1048506" s="9"/>
      <c r="P1048506" s="9"/>
      <c r="Q1048506" s="9"/>
      <c r="R1048506" s="9"/>
      <c r="S1048506" s="9"/>
      <c r="T1048506" s="9"/>
      <c r="U1048506" s="9"/>
      <c r="V1048506" s="9"/>
      <c r="W1048506" s="9"/>
      <c r="X1048506" s="9"/>
    </row>
    <row r="1048507" s="7" customFormat="1" spans="9:24">
      <c r="I1048507" s="8"/>
      <c r="N1048507" s="9"/>
      <c r="O1048507" s="9"/>
      <c r="P1048507" s="9"/>
      <c r="Q1048507" s="9"/>
      <c r="R1048507" s="9"/>
      <c r="S1048507" s="9"/>
      <c r="T1048507" s="9"/>
      <c r="U1048507" s="9"/>
      <c r="V1048507" s="9"/>
      <c r="W1048507" s="9"/>
      <c r="X1048507" s="9"/>
    </row>
    <row r="1048508" s="7" customFormat="1" spans="9:24">
      <c r="I1048508" s="8"/>
      <c r="N1048508" s="9"/>
      <c r="O1048508" s="9"/>
      <c r="P1048508" s="9"/>
      <c r="Q1048508" s="9"/>
      <c r="R1048508" s="9"/>
      <c r="S1048508" s="9"/>
      <c r="T1048508" s="9"/>
      <c r="U1048508" s="9"/>
      <c r="V1048508" s="9"/>
      <c r="W1048508" s="9"/>
      <c r="X1048508" s="9"/>
    </row>
    <row r="1048509" s="7" customFormat="1" spans="9:24">
      <c r="I1048509" s="8"/>
      <c r="N1048509" s="9"/>
      <c r="O1048509" s="9"/>
      <c r="P1048509" s="9"/>
      <c r="Q1048509" s="9"/>
      <c r="R1048509" s="9"/>
      <c r="S1048509" s="9"/>
      <c r="T1048509" s="9"/>
      <c r="U1048509" s="9"/>
      <c r="V1048509" s="9"/>
      <c r="W1048509" s="9"/>
      <c r="X1048509" s="9"/>
    </row>
    <row r="1048510" s="7" customFormat="1" spans="9:24">
      <c r="I1048510" s="8"/>
      <c r="N1048510" s="9"/>
      <c r="O1048510" s="9"/>
      <c r="P1048510" s="9"/>
      <c r="Q1048510" s="9"/>
      <c r="R1048510" s="9"/>
      <c r="S1048510" s="9"/>
      <c r="T1048510" s="9"/>
      <c r="U1048510" s="9"/>
      <c r="V1048510" s="9"/>
      <c r="W1048510" s="9"/>
      <c r="X1048510" s="9"/>
    </row>
    <row r="1048511" s="7" customFormat="1" spans="9:24">
      <c r="I1048511" s="8"/>
      <c r="N1048511" s="9"/>
      <c r="O1048511" s="9"/>
      <c r="P1048511" s="9"/>
      <c r="Q1048511" s="9"/>
      <c r="R1048511" s="9"/>
      <c r="S1048511" s="9"/>
      <c r="T1048511" s="9"/>
      <c r="U1048511" s="9"/>
      <c r="V1048511" s="9"/>
      <c r="W1048511" s="9"/>
      <c r="X1048511" s="9"/>
    </row>
    <row r="1048512" s="7" customFormat="1" spans="9:24">
      <c r="I1048512" s="8"/>
      <c r="N1048512" s="9"/>
      <c r="O1048512" s="9"/>
      <c r="P1048512" s="9"/>
      <c r="Q1048512" s="9"/>
      <c r="R1048512" s="9"/>
      <c r="S1048512" s="9"/>
      <c r="T1048512" s="9"/>
      <c r="U1048512" s="9"/>
      <c r="V1048512" s="9"/>
      <c r="W1048512" s="9"/>
      <c r="X1048512" s="9"/>
    </row>
    <row r="1048513" s="7" customFormat="1" spans="9:24">
      <c r="I1048513" s="8"/>
      <c r="N1048513" s="9"/>
      <c r="O1048513" s="9"/>
      <c r="P1048513" s="9"/>
      <c r="Q1048513" s="9"/>
      <c r="R1048513" s="9"/>
      <c r="S1048513" s="9"/>
      <c r="T1048513" s="9"/>
      <c r="U1048513" s="9"/>
      <c r="V1048513" s="9"/>
      <c r="W1048513" s="9"/>
      <c r="X1048513" s="9"/>
    </row>
    <row r="1048514" s="7" customFormat="1" spans="9:24">
      <c r="I1048514" s="8"/>
      <c r="N1048514" s="9"/>
      <c r="O1048514" s="9"/>
      <c r="P1048514" s="9"/>
      <c r="Q1048514" s="9"/>
      <c r="R1048514" s="9"/>
      <c r="S1048514" s="9"/>
      <c r="T1048514" s="9"/>
      <c r="U1048514" s="9"/>
      <c r="V1048514" s="9"/>
      <c r="W1048514" s="9"/>
      <c r="X1048514" s="9"/>
    </row>
    <row r="1048515" s="7" customFormat="1" spans="9:24">
      <c r="I1048515" s="8"/>
      <c r="N1048515" s="9"/>
      <c r="O1048515" s="9"/>
      <c r="P1048515" s="9"/>
      <c r="Q1048515" s="9"/>
      <c r="R1048515" s="9"/>
      <c r="S1048515" s="9"/>
      <c r="T1048515" s="9"/>
      <c r="U1048515" s="9"/>
      <c r="V1048515" s="9"/>
      <c r="W1048515" s="9"/>
      <c r="X1048515" s="9"/>
    </row>
    <row r="1048516" s="7" customFormat="1" spans="9:24">
      <c r="I1048516" s="8"/>
      <c r="N1048516" s="9"/>
      <c r="O1048516" s="9"/>
      <c r="P1048516" s="9"/>
      <c r="Q1048516" s="9"/>
      <c r="R1048516" s="9"/>
      <c r="S1048516" s="9"/>
      <c r="T1048516" s="9"/>
      <c r="U1048516" s="9"/>
      <c r="V1048516" s="9"/>
      <c r="W1048516" s="9"/>
      <c r="X1048516" s="9"/>
    </row>
    <row r="1048517" s="7" customFormat="1" spans="9:24">
      <c r="I1048517" s="8"/>
      <c r="N1048517" s="9"/>
      <c r="O1048517" s="9"/>
      <c r="P1048517" s="9"/>
      <c r="Q1048517" s="9"/>
      <c r="R1048517" s="9"/>
      <c r="S1048517" s="9"/>
      <c r="T1048517" s="9"/>
      <c r="U1048517" s="9"/>
      <c r="V1048517" s="9"/>
      <c r="W1048517" s="9"/>
      <c r="X1048517" s="9"/>
    </row>
    <row r="1048518" s="7" customFormat="1" spans="9:24">
      <c r="I1048518" s="8"/>
      <c r="N1048518" s="9"/>
      <c r="O1048518" s="9"/>
      <c r="P1048518" s="9"/>
      <c r="Q1048518" s="9"/>
      <c r="R1048518" s="9"/>
      <c r="S1048518" s="9"/>
      <c r="T1048518" s="9"/>
      <c r="U1048518" s="9"/>
      <c r="V1048518" s="9"/>
      <c r="W1048518" s="9"/>
      <c r="X1048518" s="9"/>
    </row>
    <row r="1048519" s="7" customFormat="1" spans="9:24">
      <c r="I1048519" s="8"/>
      <c r="N1048519" s="9"/>
      <c r="O1048519" s="9"/>
      <c r="P1048519" s="9"/>
      <c r="Q1048519" s="9"/>
      <c r="R1048519" s="9"/>
      <c r="S1048519" s="9"/>
      <c r="T1048519" s="9"/>
      <c r="U1048519" s="9"/>
      <c r="V1048519" s="9"/>
      <c r="W1048519" s="9"/>
      <c r="X1048519" s="9"/>
    </row>
    <row r="1048520" s="6" customFormat="1" spans="9:24">
      <c r="I1048520" s="45"/>
      <c r="N1048520" s="10"/>
      <c r="O1048520" s="10"/>
      <c r="P1048520" s="10"/>
      <c r="Q1048520" s="10"/>
      <c r="R1048520" s="10"/>
      <c r="S1048520" s="10"/>
      <c r="T1048520" s="10"/>
      <c r="U1048520" s="10"/>
      <c r="V1048520" s="10"/>
      <c r="W1048520" s="10"/>
      <c r="X1048520" s="10"/>
    </row>
    <row r="1048521" s="6" customFormat="1" spans="9:24">
      <c r="I1048521" s="45"/>
      <c r="N1048521" s="10"/>
      <c r="O1048521" s="10"/>
      <c r="P1048521" s="10"/>
      <c r="Q1048521" s="10"/>
      <c r="R1048521" s="10"/>
      <c r="S1048521" s="10"/>
      <c r="T1048521" s="10"/>
      <c r="U1048521" s="10"/>
      <c r="V1048521" s="10"/>
      <c r="W1048521" s="10"/>
      <c r="X1048521" s="10"/>
    </row>
    <row r="1048522" s="6" customFormat="1" spans="9:24">
      <c r="I1048522" s="45"/>
      <c r="N1048522" s="10"/>
      <c r="O1048522" s="10"/>
      <c r="P1048522" s="10"/>
      <c r="Q1048522" s="10"/>
      <c r="R1048522" s="10"/>
      <c r="S1048522" s="10"/>
      <c r="T1048522" s="10"/>
      <c r="U1048522" s="10"/>
      <c r="V1048522" s="10"/>
      <c r="W1048522" s="10"/>
      <c r="X1048522" s="10"/>
    </row>
    <row r="1048523" s="6" customFormat="1" spans="9:24">
      <c r="I1048523" s="45"/>
      <c r="N1048523" s="10"/>
      <c r="O1048523" s="10"/>
      <c r="P1048523" s="10"/>
      <c r="Q1048523" s="10"/>
      <c r="R1048523" s="10"/>
      <c r="S1048523" s="10"/>
      <c r="T1048523" s="10"/>
      <c r="U1048523" s="10"/>
      <c r="V1048523" s="10"/>
      <c r="W1048523" s="10"/>
      <c r="X1048523" s="10"/>
    </row>
    <row r="1048524" s="6" customFormat="1" spans="9:24">
      <c r="I1048524" s="45"/>
      <c r="N1048524" s="10"/>
      <c r="O1048524" s="10"/>
      <c r="P1048524" s="10"/>
      <c r="Q1048524" s="10"/>
      <c r="R1048524" s="10"/>
      <c r="S1048524" s="10"/>
      <c r="T1048524" s="10"/>
      <c r="U1048524" s="10"/>
      <c r="V1048524" s="10"/>
      <c r="W1048524" s="10"/>
      <c r="X1048524" s="10"/>
    </row>
    <row r="1048525" s="6" customFormat="1" spans="9:24">
      <c r="I1048525" s="45"/>
      <c r="N1048525" s="10"/>
      <c r="O1048525" s="10"/>
      <c r="P1048525" s="10"/>
      <c r="Q1048525" s="10"/>
      <c r="R1048525" s="10"/>
      <c r="S1048525" s="10"/>
      <c r="T1048525" s="10"/>
      <c r="U1048525" s="10"/>
      <c r="V1048525" s="10"/>
      <c r="W1048525" s="10"/>
      <c r="X1048525" s="10"/>
    </row>
    <row r="1048526" s="6" customFormat="1" spans="9:24">
      <c r="I1048526" s="45"/>
      <c r="N1048526" s="10"/>
      <c r="O1048526" s="10"/>
      <c r="P1048526" s="10"/>
      <c r="Q1048526" s="10"/>
      <c r="R1048526" s="10"/>
      <c r="S1048526" s="10"/>
      <c r="T1048526" s="10"/>
      <c r="U1048526" s="10"/>
      <c r="V1048526" s="10"/>
      <c r="W1048526" s="10"/>
      <c r="X1048526" s="10"/>
    </row>
  </sheetData>
  <autoFilter xmlns:etc="http://www.wps.cn/officeDocument/2017/etCustomData" ref="A1:W10" etc:filterBottomFollowUsedRange="0">
    <extLst/>
  </autoFilter>
  <mergeCells count="20">
    <mergeCell ref="A1:U1"/>
    <mergeCell ref="J2:L2"/>
    <mergeCell ref="S2:U2"/>
    <mergeCell ref="A10:U10"/>
    <mergeCell ref="A2:A3"/>
    <mergeCell ref="B2:B3"/>
    <mergeCell ref="C2:C3"/>
    <mergeCell ref="D2:D3"/>
    <mergeCell ref="E2:E3"/>
    <mergeCell ref="I2:I3"/>
    <mergeCell ref="M2:M3"/>
    <mergeCell ref="N2:N3"/>
    <mergeCell ref="O2:O3"/>
    <mergeCell ref="P2:P3"/>
    <mergeCell ref="Q2:Q3"/>
    <mergeCell ref="Q4:Q5"/>
    <mergeCell ref="R2:R3"/>
    <mergeCell ref="V2:V3"/>
    <mergeCell ref="W2:W3"/>
    <mergeCell ref="F2:H3"/>
  </mergeCells>
  <pageMargins left="0.196527777777778" right="0.196527777777778" top="0.196527777777778" bottom="0.118055555555556" header="0.196527777777778" footer="0.0784722222222222"/>
  <pageSetup paperSize="9" scale="7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workbookViewId="0">
      <selection activeCell="L49" sqref="L49"/>
    </sheetView>
  </sheetViews>
  <sheetFormatPr defaultColWidth="9" defaultRowHeight="14"/>
  <sheetData>
    <row r="1" ht="18.5" spans="1:16">
      <c r="A1" s="1" t="s">
        <v>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34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36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37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38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39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40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41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42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43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2026-01-18T04:09:02Z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887A946D553D45CAADD0BB2007C35432_13</vt:lpwstr>
  </property>
  <property fmtid="{D5CDD505-2E9C-101B-9397-08002B2CF9AE}" pid="3" name="KSOProductBuildVer">
    <vt:lpwstr>2052-12.1.0.24657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