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(2)'!$A$1:$S$52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<sst xmlns="http://schemas.openxmlformats.org/spreadsheetml/2006/main" count="99" uniqueCount="52">
  <si>
    <t>申购合同</t>
  </si>
  <si>
    <t>供方：上海汭洐</t>
  </si>
  <si>
    <t>合同标号：</t>
  </si>
  <si>
    <t>WSJ20260119-1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</si>
  <si>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</si>
  <si>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</si>
  <si>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</si>
  <si>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</si>
  <si>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</si>
  <si>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2025-3-8</t>
  </si>
  <si>
    <t>客户</t>
  </si>
  <si>
    <t>款号</t>
  </si>
  <si>
    <t>PO</t>
  </si>
  <si>
    <t>货品名</t>
  </si>
  <si>
    <t>内容</t>
  </si>
  <si>
    <t>订单数</t>
  </si>
  <si>
    <t>码数</t>
  </si>
  <si>
    <t>需订数量</t>
  </si>
  <si>
    <t>损耗</t>
  </si>
  <si>
    <t>利丰</t>
  </si>
  <si>
    <t>1546454</t>
  </si>
  <si>
    <t>帆布吊牌</t>
  </si>
  <si>
    <t>SLIM BOYFRIEND</t>
  </si>
  <si>
    <t>配001蝇仔</t>
  </si>
  <si>
    <t>纸质吊牌</t>
  </si>
  <si>
    <t>纸质腰卡</t>
  </si>
  <si>
    <t>Mid Rise</t>
  </si>
  <si>
    <t>帆布后袋牌</t>
  </si>
  <si>
    <t>ANKLE LENGTH</t>
  </si>
  <si>
    <t>1546873</t>
  </si>
  <si>
    <t>急蓝</t>
  </si>
  <si>
    <t>874</t>
  </si>
  <si>
    <t>1546788</t>
  </si>
  <si>
    <t>绿洲蓝</t>
  </si>
  <si>
    <t>785</t>
  </si>
  <si>
    <t>1546466</t>
  </si>
  <si>
    <t>深蓝</t>
  </si>
  <si>
    <t>468</t>
  </si>
  <si>
    <t>浅硫化</t>
  </si>
  <si>
    <t>038571</t>
  </si>
  <si>
    <t>1546792</t>
  </si>
  <si>
    <t>品蓝</t>
  </si>
  <si>
    <t>860</t>
  </si>
  <si>
    <t>合计</t>
  </si>
  <si>
    <t>备注</t>
  </si>
  <si>
    <t>部门</t>
  </si>
  <si>
    <t>跟单 梁珍</t>
  </si>
  <si>
    <t>购品种类型</t>
  </si>
  <si>
    <t xml:space="preserve">挂牌 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</si>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</sst>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5" applyNumberFormat="0" applyFill="0" applyAlignment="0" applyProtection="0">
      <alignment vertical="center"/>
    </xf>
    <xf numFmtId="0" fontId="16" fillId="0" borderId="35" applyNumberFormat="0" applyFill="0" applyAlignment="0" applyProtection="0">
      <alignment vertical="center"/>
    </xf>
    <xf numFmtId="0" fontId="17" fillId="0" borderId="3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37" applyNumberFormat="0" applyAlignment="0" applyProtection="0">
      <alignment vertical="center"/>
    </xf>
    <xf numFmtId="0" fontId="19" fillId="6" borderId="38" applyNumberFormat="0" applyAlignment="0" applyProtection="0">
      <alignment vertical="center"/>
    </xf>
    <xf numFmtId="0" fontId="20" fillId="6" borderId="37" applyNumberFormat="0" applyAlignment="0" applyProtection="0">
      <alignment vertical="center"/>
    </xf>
    <xf numFmtId="0" fontId="21" fillId="7" borderId="39" applyNumberFormat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/>
  </cellStyleXfs>
  <cellXfs count="10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14" fontId="2" fillId="0" borderId="10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3" borderId="24" xfId="0" applyFont="1" applyFill="1" applyBorder="1">
      <alignment vertical="center"/>
    </xf>
    <xf numFmtId="0" fontId="3" fillId="3" borderId="16" xfId="0" applyFont="1" applyFill="1" applyBorder="1">
      <alignment vertical="center"/>
    </xf>
    <xf numFmtId="49" fontId="4" fillId="0" borderId="13" xfId="50" applyNumberFormat="1" applyFont="1" applyFill="1" applyBorder="1" applyAlignment="1">
      <alignment vertical="center" wrapText="1" shrinkToFit="1"/>
    </xf>
    <xf numFmtId="0" fontId="5" fillId="3" borderId="25" xfId="49" applyFont="1" applyFill="1" applyBorder="1" applyAlignment="1">
      <alignment vertical="center"/>
    </xf>
    <xf numFmtId="0" fontId="2" fillId="3" borderId="16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vertical="center"/>
    </xf>
    <xf numFmtId="0" fontId="7" fillId="3" borderId="16" xfId="0" applyNumberFormat="1" applyFont="1" applyFill="1" applyBorder="1" applyAlignment="1">
      <alignment vertical="center" wrapText="1"/>
    </xf>
    <xf numFmtId="0" fontId="3" fillId="2" borderId="16" xfId="0" applyNumberFormat="1" applyFont="1" applyFill="1" applyBorder="1" applyAlignment="1">
      <alignment horizontal="center" vertical="center" wrapText="1"/>
    </xf>
    <xf numFmtId="1" fontId="2" fillId="2" borderId="16" xfId="0" applyNumberFormat="1" applyFont="1" applyFill="1" applyBorder="1" applyAlignment="1">
      <alignment horizontal="center" vertical="center"/>
    </xf>
    <xf numFmtId="9" fontId="2" fillId="3" borderId="16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vertical="center"/>
    </xf>
    <xf numFmtId="2" fontId="2" fillId="3" borderId="17" xfId="0" applyNumberFormat="1" applyFont="1" applyFill="1" applyBorder="1" applyAlignment="1">
      <alignment horizontal="center" vertical="center"/>
    </xf>
    <xf numFmtId="0" fontId="3" fillId="3" borderId="26" xfId="0" applyFont="1" applyFill="1" applyBorder="1">
      <alignment vertical="center"/>
    </xf>
    <xf numFmtId="0" fontId="3" fillId="3" borderId="1" xfId="0" applyFont="1" applyFill="1" applyBorder="1">
      <alignment vertical="center"/>
    </xf>
    <xf numFmtId="49" fontId="4" fillId="0" borderId="1" xfId="50" applyNumberFormat="1" applyFont="1" applyFill="1" applyBorder="1" applyAlignment="1">
      <alignment vertical="center" wrapText="1" shrinkToFit="1"/>
    </xf>
    <xf numFmtId="0" fontId="5" fillId="3" borderId="7" xfId="49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7" fillId="3" borderId="1" xfId="0" applyNumberFormat="1" applyFont="1" applyFill="1" applyBorder="1" applyAlignment="1">
      <alignment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9" fontId="8" fillId="2" borderId="8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2" fontId="2" fillId="3" borderId="27" xfId="0" applyNumberFormat="1" applyFont="1" applyFill="1" applyBorder="1" applyAlignment="1">
      <alignment horizontal="center" vertical="center"/>
    </xf>
    <xf numFmtId="0" fontId="5" fillId="3" borderId="7" xfId="5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9" fontId="8" fillId="2" borderId="28" xfId="0" applyNumberFormat="1" applyFont="1" applyFill="1" applyBorder="1" applyAlignment="1">
      <alignment horizontal="center" vertical="center"/>
    </xf>
    <xf numFmtId="0" fontId="3" fillId="3" borderId="29" xfId="0" applyFont="1" applyFill="1" applyBorder="1">
      <alignment vertical="center"/>
    </xf>
    <xf numFmtId="0" fontId="3" fillId="3" borderId="22" xfId="0" applyFont="1" applyFill="1" applyBorder="1">
      <alignment vertical="center"/>
    </xf>
    <xf numFmtId="49" fontId="4" fillId="0" borderId="19" xfId="50" applyNumberFormat="1" applyFont="1" applyFill="1" applyBorder="1" applyAlignment="1">
      <alignment vertical="center" wrapText="1" shrinkToFit="1"/>
    </xf>
    <xf numFmtId="0" fontId="5" fillId="3" borderId="30" xfId="51" applyFont="1" applyFill="1" applyBorder="1" applyAlignment="1">
      <alignment vertical="center"/>
    </xf>
    <xf numFmtId="0" fontId="2" fillId="3" borderId="22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vertical="center"/>
    </xf>
    <xf numFmtId="1" fontId="2" fillId="2" borderId="22" xfId="0" applyNumberFormat="1" applyFont="1" applyFill="1" applyBorder="1" applyAlignment="1">
      <alignment horizontal="center" vertical="center"/>
    </xf>
    <xf numFmtId="9" fontId="8" fillId="2" borderId="19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2" fontId="2" fillId="3" borderId="23" xfId="0" applyNumberFormat="1" applyFont="1" applyFill="1" applyBorder="1" applyAlignment="1">
      <alignment horizontal="center" vertical="center"/>
    </xf>
    <xf numFmtId="0" fontId="3" fillId="3" borderId="31" xfId="0" applyFont="1" applyFill="1" applyBorder="1">
      <alignment vertical="center"/>
    </xf>
    <xf numFmtId="0" fontId="3" fillId="3" borderId="8" xfId="0" applyFont="1" applyFill="1" applyBorder="1">
      <alignment vertical="center"/>
    </xf>
    <xf numFmtId="49" fontId="4" fillId="0" borderId="28" xfId="50" applyNumberFormat="1" applyFont="1" applyFill="1" applyBorder="1" applyAlignment="1">
      <alignment vertical="center" wrapText="1" shrinkToFit="1"/>
    </xf>
    <xf numFmtId="0" fontId="5" fillId="3" borderId="11" xfId="51" applyFont="1" applyFill="1" applyBorder="1" applyAlignment="1">
      <alignment vertical="center"/>
    </xf>
    <xf numFmtId="0" fontId="2" fillId="3" borderId="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/>
    </xf>
    <xf numFmtId="2" fontId="2" fillId="3" borderId="32" xfId="0" applyNumberFormat="1" applyFont="1" applyFill="1" applyBorder="1" applyAlignment="1">
      <alignment horizontal="center" vertical="center"/>
    </xf>
    <xf numFmtId="1" fontId="2" fillId="3" borderId="22" xfId="0" applyNumberFormat="1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49" fontId="9" fillId="0" borderId="3" xfId="5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2" borderId="3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0" borderId="33" xfId="0" applyFont="1" applyFill="1" applyBorder="1">
      <alignment vertical="center"/>
    </xf>
    <xf numFmtId="0" fontId="7" fillId="0" borderId="3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16" xfId="0" applyFont="1" applyFill="1" applyBorder="1" quotePrefix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403225</xdr:colOff>
      <xdr:row>32</xdr:row>
      <xdr:rowOff>137795</xdr:rowOff>
    </xdr:from>
    <xdr:to>
      <xdr:col>7</xdr:col>
      <xdr:colOff>163830</xdr:colOff>
      <xdr:row>51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17800" y="11449685"/>
          <a:ext cx="3953510" cy="3432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4"/>
  <sheetViews>
    <sheetView tabSelected="1" view="pageBreakPreview" zoomScale="85" zoomScaleNormal="100" topLeftCell="B1" workbookViewId="0">
      <selection activeCell="K44" sqref="K44"/>
    </sheetView>
  </sheetViews>
  <sheetFormatPr defaultColWidth="9" defaultRowHeight="14.4"/>
  <cols>
    <col min="1" max="1" width="10.5" customWidth="1"/>
    <col min="2" max="2" width="12" customWidth="1"/>
    <col min="3" max="3" width="11.25" style="1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10.3796296296296" customWidth="1"/>
    <col min="17" max="17" width="6.25" style="2" customWidth="1"/>
    <col min="18" max="18" width="9.75" style="2" customWidth="1"/>
    <col min="19" max="19" width="17.25" style="2" customWidth="1"/>
  </cols>
  <sheetData>
    <row r="1" ht="30.95" customHeight="1" spans="1:19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8.95" customHeight="1" spans="1:19">
      <c r="A2" s="5" t="s">
        <v>1</v>
      </c>
      <c r="B2" s="6"/>
      <c r="C2" s="7"/>
      <c r="D2" s="6"/>
      <c r="E2" s="5"/>
      <c r="F2" s="8"/>
      <c r="G2" s="8"/>
      <c r="H2" s="5" t="s">
        <v>2</v>
      </c>
      <c r="I2" s="8"/>
      <c r="J2" s="8" t="s">
        <v>3</v>
      </c>
      <c r="K2" s="8"/>
      <c r="L2" s="8"/>
      <c r="M2" s="8"/>
      <c r="N2" s="8"/>
      <c r="O2" s="8"/>
      <c r="P2" s="9"/>
      <c r="Q2" s="9"/>
      <c r="R2" s="9"/>
      <c r="S2" s="10"/>
    </row>
    <row r="3" ht="18.95" customHeight="1" spans="1:19">
      <c r="A3" s="11" t="s">
        <v>4</v>
      </c>
      <c r="B3" s="11"/>
      <c r="C3" s="12"/>
      <c r="D3" s="11"/>
      <c r="E3" s="11"/>
      <c r="F3" s="13"/>
      <c r="G3" s="13"/>
      <c r="H3" s="11" t="s">
        <v>5</v>
      </c>
      <c r="I3" s="13" t="s">
        <v>6</v>
      </c>
      <c r="J3" s="13"/>
      <c r="K3" s="13"/>
      <c r="L3" s="13"/>
      <c r="M3" s="13"/>
      <c r="N3" s="13"/>
      <c r="O3" s="13"/>
      <c r="P3" s="14"/>
      <c r="Q3" s="15"/>
      <c r="R3" s="15"/>
      <c r="S3" s="16"/>
    </row>
    <row r="4" ht="18.95" customHeight="1" spans="1:19">
      <c r="A4" s="17" t="s">
        <v>7</v>
      </c>
      <c r="B4" s="17"/>
      <c r="C4" s="18"/>
      <c r="D4" s="17"/>
      <c r="E4" s="17"/>
      <c r="F4" s="19"/>
      <c r="G4" s="20"/>
      <c r="H4" s="21" t="s">
        <v>8</v>
      </c>
      <c r="I4" s="22"/>
      <c r="J4" s="23">
        <v>46041</v>
      </c>
      <c r="K4" s="23"/>
      <c r="L4" s="23"/>
      <c r="M4" s="24"/>
      <c r="N4" s="24"/>
      <c r="O4" s="24"/>
      <c r="P4" s="22" t="s">
        <v>9</v>
      </c>
      <c r="Q4" s="22"/>
      <c r="R4" s="22"/>
      <c r="S4" s="25"/>
    </row>
    <row r="5" ht="18.95" customHeight="1" spans="1:19">
      <c r="A5" s="26" t="s">
        <v>10</v>
      </c>
      <c r="B5" s="27" t="s">
        <v>11</v>
      </c>
      <c r="C5" s="28" t="s">
        <v>12</v>
      </c>
      <c r="D5" s="27" t="s">
        <v>13</v>
      </c>
      <c r="E5" s="29" t="s">
        <v>14</v>
      </c>
      <c r="F5" s="30" t="s">
        <v>15</v>
      </c>
      <c r="G5" s="31" t="s">
        <v>16</v>
      </c>
      <c r="H5" s="31"/>
      <c r="I5" s="31"/>
      <c r="J5" s="31"/>
      <c r="K5" s="31"/>
      <c r="L5" s="31"/>
      <c r="M5" s="31"/>
      <c r="N5" s="31"/>
      <c r="O5" s="31"/>
      <c r="P5" s="32" t="s">
        <v>17</v>
      </c>
      <c r="Q5" s="31" t="s">
        <v>18</v>
      </c>
      <c r="R5" s="31"/>
      <c r="S5" s="33"/>
    </row>
    <row r="6" ht="15" customHeight="1" spans="1:19">
      <c r="A6" s="34"/>
      <c r="B6" s="35"/>
      <c r="C6" s="36"/>
      <c r="D6" s="35"/>
      <c r="E6" s="37"/>
      <c r="F6" s="38"/>
      <c r="G6" s="35">
        <v>4</v>
      </c>
      <c r="H6" s="35">
        <v>6</v>
      </c>
      <c r="I6" s="35">
        <v>8</v>
      </c>
      <c r="J6" s="35">
        <v>9</v>
      </c>
      <c r="K6" s="35">
        <v>10</v>
      </c>
      <c r="L6" s="35">
        <v>11</v>
      </c>
      <c r="M6" s="35">
        <v>12</v>
      </c>
      <c r="N6" s="35">
        <v>14</v>
      </c>
      <c r="O6" s="35">
        <v>16</v>
      </c>
      <c r="P6" s="39"/>
      <c r="Q6" s="40"/>
      <c r="R6" s="40"/>
      <c r="S6" s="41"/>
    </row>
    <row r="7" ht="27" customHeight="1" spans="1:19">
      <c r="A7" s="42" t="s">
        <v>19</v>
      </c>
      <c r="B7" s="43">
        <v>171271</v>
      </c>
      <c r="C7" s="44" t="s">
        <v>20</v>
      </c>
      <c r="D7" s="45" t="s">
        <v>21</v>
      </c>
      <c r="E7" s="46" t="s">
        <v>22</v>
      </c>
      <c r="F7" s="47">
        <v>2220</v>
      </c>
      <c r="G7" s="48"/>
      <c r="H7" s="49" t="s">
        <v>23</v>
      </c>
      <c r="I7" s="49"/>
      <c r="J7" s="49"/>
      <c r="K7" s="49"/>
      <c r="L7" s="49"/>
      <c r="M7" s="49"/>
      <c r="N7" s="49"/>
      <c r="O7" s="49"/>
      <c r="P7" s="50"/>
      <c r="Q7" s="51"/>
      <c r="R7" s="52"/>
      <c r="S7" s="53"/>
    </row>
    <row r="8" ht="27" customHeight="1" spans="1:19">
      <c r="A8" s="54"/>
      <c r="B8" s="55"/>
      <c r="C8" s="56"/>
      <c r="D8" s="57" t="s">
        <v>24</v>
      </c>
      <c r="E8" s="58">
        <v>10</v>
      </c>
      <c r="F8" s="59"/>
      <c r="G8" s="60"/>
      <c r="H8" s="61"/>
      <c r="I8" s="61"/>
      <c r="J8" s="61"/>
      <c r="K8" s="61"/>
      <c r="L8" s="61"/>
      <c r="M8" s="61"/>
      <c r="N8" s="61"/>
      <c r="O8" s="61"/>
      <c r="P8" s="50">
        <f>F7*1.018</f>
        <v>2259.96</v>
      </c>
      <c r="Q8" s="62"/>
      <c r="R8" s="63"/>
      <c r="S8" s="64"/>
    </row>
    <row r="9" ht="27" customHeight="1" spans="1:19">
      <c r="A9" s="54"/>
      <c r="B9" s="55"/>
      <c r="C9" s="56"/>
      <c r="D9" s="65" t="s">
        <v>25</v>
      </c>
      <c r="E9" s="66" t="s">
        <v>26</v>
      </c>
      <c r="F9" s="59"/>
      <c r="G9" s="67">
        <v>20</v>
      </c>
      <c r="H9" s="67">
        <v>132</v>
      </c>
      <c r="I9" s="67">
        <v>260</v>
      </c>
      <c r="J9" s="67">
        <v>224</v>
      </c>
      <c r="K9" s="67">
        <v>326</v>
      </c>
      <c r="L9" s="67">
        <v>290</v>
      </c>
      <c r="M9" s="67">
        <v>448</v>
      </c>
      <c r="N9" s="67">
        <v>367</v>
      </c>
      <c r="O9" s="67">
        <v>193</v>
      </c>
      <c r="P9" s="68">
        <f>SUM(G9:O9)</f>
        <v>2260</v>
      </c>
      <c r="Q9" s="69"/>
      <c r="R9" s="67"/>
      <c r="S9" s="64"/>
    </row>
    <row r="10" ht="31" customHeight="1" spans="1:19">
      <c r="A10" s="70"/>
      <c r="B10" s="71"/>
      <c r="C10" s="72"/>
      <c r="D10" s="73" t="s">
        <v>27</v>
      </c>
      <c r="E10" s="74" t="s">
        <v>28</v>
      </c>
      <c r="F10" s="75"/>
      <c r="G10" s="67"/>
      <c r="H10" s="67"/>
      <c r="I10" s="67"/>
      <c r="J10" s="67"/>
      <c r="K10" s="67"/>
      <c r="L10" s="67"/>
      <c r="M10" s="67"/>
      <c r="N10" s="67"/>
      <c r="O10" s="67"/>
      <c r="P10" s="76"/>
      <c r="Q10" s="77"/>
      <c r="R10" s="78"/>
      <c r="S10" s="79"/>
    </row>
    <row r="11" ht="31" customHeight="1" spans="1:19">
      <c r="A11" s="42" t="s">
        <v>19</v>
      </c>
      <c r="B11" s="43">
        <v>171560</v>
      </c>
      <c r="C11" s="44" t="s">
        <v>29</v>
      </c>
      <c r="D11" s="45" t="s">
        <v>21</v>
      </c>
      <c r="E11" s="46" t="s">
        <v>22</v>
      </c>
      <c r="F11" s="47">
        <v>2000</v>
      </c>
      <c r="G11" s="48"/>
      <c r="H11" s="49" t="s">
        <v>23</v>
      </c>
      <c r="I11" s="49"/>
      <c r="J11" s="49"/>
      <c r="K11" s="49"/>
      <c r="L11" s="49"/>
      <c r="M11" s="49"/>
      <c r="N11" s="49"/>
      <c r="O11" s="49"/>
      <c r="P11" s="50"/>
      <c r="Q11" s="51"/>
      <c r="R11" s="52"/>
      <c r="S11" s="53"/>
    </row>
    <row r="12" ht="31" customHeight="1" spans="1:19">
      <c r="A12" s="54"/>
      <c r="B12" s="55" t="s">
        <v>30</v>
      </c>
      <c r="C12" s="56" t="s">
        <v>31</v>
      </c>
      <c r="D12" s="57" t="s">
        <v>24</v>
      </c>
      <c r="E12" s="58">
        <v>10</v>
      </c>
      <c r="F12" s="59"/>
      <c r="G12" s="60"/>
      <c r="H12" s="61"/>
      <c r="I12" s="61"/>
      <c r="J12" s="61"/>
      <c r="K12" s="61"/>
      <c r="L12" s="61"/>
      <c r="M12" s="61"/>
      <c r="N12" s="61"/>
      <c r="O12" s="61"/>
      <c r="P12" s="50">
        <f>F11*1.018</f>
        <v>2036</v>
      </c>
      <c r="Q12" s="62"/>
      <c r="R12" s="63"/>
      <c r="S12" s="64"/>
    </row>
    <row r="13" ht="31" customHeight="1" spans="1:19">
      <c r="A13" s="54"/>
      <c r="B13" s="55"/>
      <c r="C13" s="56"/>
      <c r="D13" s="65" t="s">
        <v>25</v>
      </c>
      <c r="E13" s="66" t="s">
        <v>26</v>
      </c>
      <c r="F13" s="59"/>
      <c r="G13" s="67">
        <v>0</v>
      </c>
      <c r="H13" s="67">
        <v>142</v>
      </c>
      <c r="I13" s="67">
        <v>245</v>
      </c>
      <c r="J13" s="67">
        <v>224</v>
      </c>
      <c r="K13" s="67">
        <v>305</v>
      </c>
      <c r="L13" s="67">
        <v>264</v>
      </c>
      <c r="M13" s="67">
        <v>377</v>
      </c>
      <c r="N13" s="67">
        <v>316</v>
      </c>
      <c r="O13" s="67">
        <v>162</v>
      </c>
      <c r="P13" s="68">
        <f>SUM(G13:O13)</f>
        <v>2035</v>
      </c>
      <c r="Q13" s="69"/>
      <c r="R13" s="67"/>
      <c r="S13" s="64"/>
    </row>
    <row r="14" ht="31" customHeight="1" spans="1:19">
      <c r="A14" s="70"/>
      <c r="B14" s="71"/>
      <c r="C14" s="72"/>
      <c r="D14" s="73" t="s">
        <v>27</v>
      </c>
      <c r="E14" s="74" t="s">
        <v>28</v>
      </c>
      <c r="F14" s="75"/>
      <c r="G14" s="67"/>
      <c r="H14" s="67"/>
      <c r="I14" s="67"/>
      <c r="J14" s="67"/>
      <c r="K14" s="67"/>
      <c r="L14" s="67"/>
      <c r="M14" s="67"/>
      <c r="N14" s="67"/>
      <c r="O14" s="67"/>
      <c r="P14" s="76"/>
      <c r="Q14" s="77"/>
      <c r="R14" s="78"/>
      <c r="S14" s="79"/>
    </row>
    <row r="15" ht="31" customHeight="1" spans="1:19">
      <c r="A15" s="42" t="s">
        <v>19</v>
      </c>
      <c r="B15" s="43">
        <v>171560</v>
      </c>
      <c r="C15" s="44" t="s">
        <v>32</v>
      </c>
      <c r="D15" s="45" t="s">
        <v>21</v>
      </c>
      <c r="E15" s="46" t="s">
        <v>22</v>
      </c>
      <c r="F15" s="47">
        <v>1120</v>
      </c>
      <c r="G15" s="48"/>
      <c r="H15" s="49" t="s">
        <v>23</v>
      </c>
      <c r="I15" s="49"/>
      <c r="J15" s="49"/>
      <c r="K15" s="49"/>
      <c r="L15" s="49"/>
      <c r="M15" s="49"/>
      <c r="N15" s="49"/>
      <c r="O15" s="49"/>
      <c r="P15" s="50"/>
      <c r="Q15" s="51"/>
      <c r="R15" s="52"/>
      <c r="S15" s="53"/>
    </row>
    <row r="16" ht="31" customHeight="1" spans="1:19">
      <c r="A16" s="54"/>
      <c r="B16" s="55" t="s">
        <v>33</v>
      </c>
      <c r="C16" s="56" t="s">
        <v>34</v>
      </c>
      <c r="D16" s="57" t="s">
        <v>24</v>
      </c>
      <c r="E16" s="58">
        <v>10</v>
      </c>
      <c r="F16" s="59"/>
      <c r="G16" s="60"/>
      <c r="H16" s="61"/>
      <c r="I16" s="61"/>
      <c r="J16" s="61"/>
      <c r="K16" s="61"/>
      <c r="L16" s="61"/>
      <c r="M16" s="61"/>
      <c r="N16" s="61"/>
      <c r="O16" s="61"/>
      <c r="P16" s="50">
        <f>F15*1.018</f>
        <v>1140.16</v>
      </c>
      <c r="Q16" s="62"/>
      <c r="R16" s="63"/>
      <c r="S16" s="64"/>
    </row>
    <row r="17" ht="31" customHeight="1" spans="1:19">
      <c r="A17" s="54"/>
      <c r="B17" s="55"/>
      <c r="C17" s="56"/>
      <c r="D17" s="65" t="s">
        <v>25</v>
      </c>
      <c r="E17" s="66" t="s">
        <v>26</v>
      </c>
      <c r="F17" s="59"/>
      <c r="G17" s="67"/>
      <c r="H17" s="67">
        <v>71</v>
      </c>
      <c r="I17" s="67">
        <v>142</v>
      </c>
      <c r="J17" s="67">
        <v>168</v>
      </c>
      <c r="K17" s="67">
        <v>142</v>
      </c>
      <c r="L17" s="67">
        <v>162</v>
      </c>
      <c r="M17" s="67">
        <v>250</v>
      </c>
      <c r="N17" s="67">
        <v>184</v>
      </c>
      <c r="O17" s="67">
        <v>21</v>
      </c>
      <c r="P17" s="68">
        <f>SUM(G17:O17)</f>
        <v>1140</v>
      </c>
      <c r="Q17" s="69"/>
      <c r="R17" s="67"/>
      <c r="S17" s="64"/>
    </row>
    <row r="18" ht="31" customHeight="1" spans="1:19">
      <c r="A18" s="70"/>
      <c r="B18" s="71"/>
      <c r="C18" s="72"/>
      <c r="D18" s="73" t="s">
        <v>27</v>
      </c>
      <c r="E18" s="74" t="s">
        <v>28</v>
      </c>
      <c r="F18" s="75"/>
      <c r="G18" s="67"/>
      <c r="H18" s="67"/>
      <c r="I18" s="67"/>
      <c r="J18" s="67"/>
      <c r="K18" s="67"/>
      <c r="L18" s="67"/>
      <c r="M18" s="67"/>
      <c r="N18" s="67"/>
      <c r="O18" s="67"/>
      <c r="P18" s="68"/>
      <c r="Q18" s="77"/>
      <c r="R18" s="78"/>
      <c r="S18" s="79"/>
    </row>
    <row r="19" ht="31" customHeight="1" spans="1:19">
      <c r="A19" s="42" t="s">
        <v>19</v>
      </c>
      <c r="B19" s="43">
        <v>171560</v>
      </c>
      <c r="C19" s="44" t="s">
        <v>35</v>
      </c>
      <c r="D19" s="45" t="s">
        <v>21</v>
      </c>
      <c r="E19" s="46" t="s">
        <v>22</v>
      </c>
      <c r="F19" s="47">
        <v>2660</v>
      </c>
      <c r="G19" s="48"/>
      <c r="H19" s="49" t="s">
        <v>23</v>
      </c>
      <c r="I19" s="49"/>
      <c r="J19" s="49"/>
      <c r="K19" s="49"/>
      <c r="L19" s="49"/>
      <c r="M19" s="49"/>
      <c r="N19" s="49"/>
      <c r="O19" s="49"/>
      <c r="P19" s="50"/>
      <c r="Q19" s="51"/>
      <c r="R19" s="52"/>
      <c r="S19" s="53"/>
    </row>
    <row r="20" ht="31" customHeight="1" spans="1:19">
      <c r="A20" s="54"/>
      <c r="B20" s="55" t="s">
        <v>36</v>
      </c>
      <c r="C20" s="56" t="s">
        <v>37</v>
      </c>
      <c r="D20" s="57" t="s">
        <v>24</v>
      </c>
      <c r="E20" s="58">
        <v>10</v>
      </c>
      <c r="F20" s="59"/>
      <c r="G20" s="60"/>
      <c r="H20" s="61"/>
      <c r="I20" s="61"/>
      <c r="J20" s="61"/>
      <c r="K20" s="61"/>
      <c r="L20" s="61"/>
      <c r="M20" s="61"/>
      <c r="N20" s="61"/>
      <c r="O20" s="61"/>
      <c r="P20" s="50">
        <f>F19*1.018</f>
        <v>2707.88</v>
      </c>
      <c r="Q20" s="62"/>
      <c r="R20" s="63"/>
      <c r="S20" s="64"/>
    </row>
    <row r="21" ht="31" customHeight="1" spans="1:19">
      <c r="A21" s="54"/>
      <c r="B21" s="55"/>
      <c r="C21" s="56"/>
      <c r="D21" s="65" t="s">
        <v>25</v>
      </c>
      <c r="E21" s="66" t="s">
        <v>26</v>
      </c>
      <c r="F21" s="59"/>
      <c r="G21" s="67"/>
      <c r="H21" s="67">
        <v>61</v>
      </c>
      <c r="I21" s="67">
        <v>10</v>
      </c>
      <c r="J21" s="67">
        <v>193</v>
      </c>
      <c r="K21" s="67">
        <v>560</v>
      </c>
      <c r="L21" s="67">
        <v>280</v>
      </c>
      <c r="M21" s="67">
        <v>775</v>
      </c>
      <c r="N21" s="67">
        <v>605</v>
      </c>
      <c r="O21" s="67">
        <v>224</v>
      </c>
      <c r="P21" s="68">
        <f>SUM(G21:O21)</f>
        <v>2708</v>
      </c>
      <c r="Q21" s="69"/>
      <c r="R21" s="67"/>
      <c r="S21" s="64"/>
    </row>
    <row r="22" ht="31" customHeight="1" spans="1:19">
      <c r="A22" s="70"/>
      <c r="B22" s="71"/>
      <c r="C22" s="72"/>
      <c r="D22" s="73" t="s">
        <v>27</v>
      </c>
      <c r="E22" s="74" t="s">
        <v>28</v>
      </c>
      <c r="F22" s="75"/>
      <c r="G22" s="67"/>
      <c r="H22" s="67"/>
      <c r="I22" s="67"/>
      <c r="J22" s="67"/>
      <c r="K22" s="67"/>
      <c r="L22" s="67"/>
      <c r="M22" s="67"/>
      <c r="N22" s="67"/>
      <c r="O22" s="67"/>
      <c r="P22" s="76"/>
      <c r="Q22" s="77"/>
      <c r="R22" s="78"/>
      <c r="S22" s="79"/>
    </row>
    <row r="23" ht="31" customHeight="1" spans="1:19">
      <c r="A23" s="42" t="s">
        <v>19</v>
      </c>
      <c r="B23" s="43">
        <v>171560</v>
      </c>
      <c r="C23" s="44" t="s">
        <v>35</v>
      </c>
      <c r="D23" s="45" t="s">
        <v>21</v>
      </c>
      <c r="E23" s="46" t="s">
        <v>22</v>
      </c>
      <c r="F23" s="47">
        <v>1430</v>
      </c>
      <c r="G23" s="48"/>
      <c r="H23" s="49" t="s">
        <v>23</v>
      </c>
      <c r="I23" s="49"/>
      <c r="J23" s="49"/>
      <c r="K23" s="49"/>
      <c r="L23" s="49"/>
      <c r="M23" s="49"/>
      <c r="N23" s="49"/>
      <c r="O23" s="49"/>
      <c r="P23" s="50"/>
      <c r="Q23" s="51"/>
      <c r="R23" s="52"/>
      <c r="S23" s="53"/>
    </row>
    <row r="24" ht="31" customHeight="1" spans="1:19">
      <c r="A24" s="54"/>
      <c r="B24" s="55" t="s">
        <v>38</v>
      </c>
      <c r="C24" s="56" t="s">
        <v>37</v>
      </c>
      <c r="D24" s="57" t="s">
        <v>24</v>
      </c>
      <c r="E24" s="58">
        <v>10</v>
      </c>
      <c r="F24" s="59"/>
      <c r="G24" s="60"/>
      <c r="H24" s="61"/>
      <c r="I24" s="61"/>
      <c r="J24" s="61"/>
      <c r="K24" s="61"/>
      <c r="L24" s="61"/>
      <c r="M24" s="61"/>
      <c r="N24" s="61"/>
      <c r="O24" s="61"/>
      <c r="P24" s="50">
        <f>F23*1.018</f>
        <v>1455.74</v>
      </c>
      <c r="Q24" s="62"/>
      <c r="R24" s="63"/>
      <c r="S24" s="64"/>
    </row>
    <row r="25" ht="31" customHeight="1" spans="1:19">
      <c r="A25" s="54"/>
      <c r="B25" s="55"/>
      <c r="C25" s="56"/>
      <c r="D25" s="65" t="s">
        <v>25</v>
      </c>
      <c r="E25" s="66" t="s">
        <v>26</v>
      </c>
      <c r="F25" s="59"/>
      <c r="G25" s="67"/>
      <c r="H25" s="67">
        <v>184</v>
      </c>
      <c r="I25" s="67">
        <v>203</v>
      </c>
      <c r="J25" s="67">
        <v>117</v>
      </c>
      <c r="K25" s="67">
        <v>234</v>
      </c>
      <c r="L25" s="67">
        <v>184</v>
      </c>
      <c r="M25" s="67">
        <v>285</v>
      </c>
      <c r="N25" s="67">
        <v>178</v>
      </c>
      <c r="O25" s="67">
        <v>71</v>
      </c>
      <c r="P25" s="68">
        <f>SUM(G25:O25)</f>
        <v>1456</v>
      </c>
      <c r="Q25" s="69"/>
      <c r="R25" s="67"/>
      <c r="S25" s="64"/>
    </row>
    <row r="26" ht="31" customHeight="1" spans="1:19">
      <c r="A26" s="80"/>
      <c r="B26" s="81"/>
      <c r="C26" s="82"/>
      <c r="D26" s="83" t="s">
        <v>27</v>
      </c>
      <c r="E26" s="84" t="s">
        <v>28</v>
      </c>
      <c r="F26" s="85"/>
      <c r="G26" s="86"/>
      <c r="H26" s="86"/>
      <c r="I26" s="86"/>
      <c r="J26" s="86"/>
      <c r="K26" s="86"/>
      <c r="L26" s="86"/>
      <c r="M26" s="86"/>
      <c r="N26" s="86"/>
      <c r="O26" s="86"/>
      <c r="P26" s="87"/>
      <c r="Q26" s="69"/>
      <c r="R26" s="86"/>
      <c r="S26" s="88"/>
    </row>
    <row r="27" ht="31" customHeight="1" spans="1:19">
      <c r="A27" s="42" t="s">
        <v>19</v>
      </c>
      <c r="B27" s="108" t="s">
        <v>39</v>
      </c>
      <c r="C27" s="44" t="s">
        <v>40</v>
      </c>
      <c r="D27" s="45" t="s">
        <v>21</v>
      </c>
      <c r="E27" s="46" t="s">
        <v>22</v>
      </c>
      <c r="F27" s="47">
        <v>1110</v>
      </c>
      <c r="G27" s="48"/>
      <c r="H27" s="49" t="s">
        <v>23</v>
      </c>
      <c r="I27" s="49"/>
      <c r="J27" s="49"/>
      <c r="K27" s="49"/>
      <c r="L27" s="49"/>
      <c r="M27" s="49"/>
      <c r="N27" s="49"/>
      <c r="O27" s="49"/>
      <c r="P27" s="50"/>
      <c r="Q27" s="51"/>
      <c r="R27" s="52"/>
      <c r="S27" s="53"/>
    </row>
    <row r="28" ht="31" customHeight="1" spans="1:19">
      <c r="A28" s="54"/>
      <c r="B28" s="55" t="s">
        <v>41</v>
      </c>
      <c r="C28" s="56" t="s">
        <v>42</v>
      </c>
      <c r="D28" s="57" t="s">
        <v>24</v>
      </c>
      <c r="E28" s="58">
        <v>10</v>
      </c>
      <c r="F28" s="59"/>
      <c r="G28" s="60"/>
      <c r="H28" s="61"/>
      <c r="I28" s="61"/>
      <c r="J28" s="61"/>
      <c r="K28" s="61"/>
      <c r="L28" s="61"/>
      <c r="M28" s="61"/>
      <c r="N28" s="61"/>
      <c r="O28" s="61"/>
      <c r="P28" s="50">
        <f>F27*1.018</f>
        <v>1129.98</v>
      </c>
      <c r="Q28" s="62"/>
      <c r="R28" s="63"/>
      <c r="S28" s="64"/>
    </row>
    <row r="29" ht="31" customHeight="1" spans="1:19">
      <c r="A29" s="54"/>
      <c r="B29" s="55"/>
      <c r="C29" s="56"/>
      <c r="D29" s="65" t="s">
        <v>25</v>
      </c>
      <c r="E29" s="66" t="s">
        <v>26</v>
      </c>
      <c r="F29" s="59"/>
      <c r="G29" s="67"/>
      <c r="H29" s="67">
        <v>71</v>
      </c>
      <c r="I29" s="67">
        <v>138</v>
      </c>
      <c r="J29" s="67">
        <v>117</v>
      </c>
      <c r="K29" s="67">
        <v>173</v>
      </c>
      <c r="L29" s="67">
        <v>158</v>
      </c>
      <c r="M29" s="67">
        <v>224</v>
      </c>
      <c r="N29" s="67">
        <v>178</v>
      </c>
      <c r="O29" s="67">
        <v>71</v>
      </c>
      <c r="P29" s="68">
        <f>SUM(G29:O29)</f>
        <v>1130</v>
      </c>
      <c r="Q29" s="69"/>
      <c r="R29" s="67"/>
      <c r="S29" s="64"/>
    </row>
    <row r="30" ht="31" customHeight="1" spans="1:19">
      <c r="A30" s="70"/>
      <c r="B30" s="71"/>
      <c r="C30" s="72"/>
      <c r="D30" s="73" t="s">
        <v>27</v>
      </c>
      <c r="E30" s="74" t="s">
        <v>28</v>
      </c>
      <c r="F30" s="75"/>
      <c r="G30" s="78"/>
      <c r="H30" s="78"/>
      <c r="I30" s="78"/>
      <c r="J30" s="78"/>
      <c r="K30" s="78"/>
      <c r="L30" s="78"/>
      <c r="M30" s="78"/>
      <c r="N30" s="78"/>
      <c r="O30" s="78"/>
      <c r="P30" s="89"/>
      <c r="Q30" s="77"/>
      <c r="R30" s="78"/>
      <c r="S30" s="79"/>
    </row>
    <row r="31" ht="15.95" customHeight="1" spans="1:19">
      <c r="A31" s="90" t="s">
        <v>43</v>
      </c>
      <c r="B31" s="90"/>
      <c r="C31" s="91"/>
      <c r="D31" s="92"/>
      <c r="E31" s="8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3"/>
      <c r="Q31" s="9"/>
      <c r="R31" s="9"/>
      <c r="S31" s="94"/>
    </row>
    <row r="32" ht="21" customHeight="1" spans="1:19">
      <c r="A32" s="95" t="s">
        <v>44</v>
      </c>
      <c r="B32" s="96"/>
      <c r="C32" s="97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9"/>
    </row>
    <row r="33" ht="12" customHeight="1" spans="1:19">
      <c r="A33" s="95" t="s">
        <v>45</v>
      </c>
      <c r="B33" s="95"/>
      <c r="C33" s="100"/>
      <c r="D33" s="101" t="s">
        <v>46</v>
      </c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3"/>
      <c r="R33" s="103"/>
      <c r="S33" s="104"/>
    </row>
    <row r="34" ht="12" customHeight="1" spans="1:19">
      <c r="A34" s="95" t="s">
        <v>47</v>
      </c>
      <c r="B34" s="95"/>
      <c r="C34" s="100"/>
      <c r="D34" s="101" t="s">
        <v>48</v>
      </c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3"/>
      <c r="R34" s="103"/>
      <c r="S34" s="104"/>
    </row>
    <row r="35" ht="12" customHeight="1" spans="1:19">
      <c r="A35" s="95" t="s">
        <v>49</v>
      </c>
      <c r="B35" s="95"/>
      <c r="C35" s="100"/>
      <c r="D35" s="105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7"/>
    </row>
    <row r="36" ht="12" customHeight="1" spans="1:19">
      <c r="A36" s="95" t="s">
        <v>50</v>
      </c>
      <c r="B36" s="95"/>
      <c r="C36" s="100"/>
      <c r="D36" s="105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7"/>
    </row>
    <row r="37" ht="12" customHeight="1" spans="1:19">
      <c r="A37" s="95" t="s">
        <v>51</v>
      </c>
      <c r="B37" s="95"/>
      <c r="C37" s="100"/>
      <c r="D37" s="105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7"/>
    </row>
    <row r="38" ht="27.95" customHeight="1"/>
    <row r="74" ht="17.4" spans="5:13">
      <c r="E74" s="67"/>
      <c r="F74" s="67"/>
      <c r="G74" s="67"/>
      <c r="H74" s="67"/>
      <c r="I74" s="67"/>
      <c r="J74" s="67"/>
      <c r="K74" s="67"/>
      <c r="L74" s="67"/>
      <c r="M74" s="67"/>
    </row>
  </sheetData>
  <mergeCells count="41">
    <mergeCell ref="A1:S1"/>
    <mergeCell ref="P2:S2"/>
    <mergeCell ref="P3:S3"/>
    <mergeCell ref="H4:I4"/>
    <mergeCell ref="J4:L4"/>
    <mergeCell ref="P4:S4"/>
    <mergeCell ref="G5:O5"/>
    <mergeCell ref="H7:O7"/>
    <mergeCell ref="H8:O8"/>
    <mergeCell ref="H11:O11"/>
    <mergeCell ref="H12:O12"/>
    <mergeCell ref="H15:O15"/>
    <mergeCell ref="H16:O16"/>
    <mergeCell ref="H19:O19"/>
    <mergeCell ref="H20:O20"/>
    <mergeCell ref="H23:O23"/>
    <mergeCell ref="H24:O24"/>
    <mergeCell ref="H27:O27"/>
    <mergeCell ref="H28:O28"/>
    <mergeCell ref="B32:S32"/>
    <mergeCell ref="D33:S33"/>
    <mergeCell ref="D34:S34"/>
    <mergeCell ref="D35:S35"/>
    <mergeCell ref="D36:S36"/>
    <mergeCell ref="D37:S37"/>
    <mergeCell ref="A5:A6"/>
    <mergeCell ref="B5:B6"/>
    <mergeCell ref="C5:C6"/>
    <mergeCell ref="D5:D6"/>
    <mergeCell ref="E5:E6"/>
    <mergeCell ref="F5:F6"/>
    <mergeCell ref="P5:P6"/>
    <mergeCell ref="Q5:Q6"/>
    <mergeCell ref="Q9:Q10"/>
    <mergeCell ref="Q13:Q14"/>
    <mergeCell ref="Q17:Q18"/>
    <mergeCell ref="Q21:Q22"/>
    <mergeCell ref="Q25:Q26"/>
    <mergeCell ref="Q29:Q30"/>
    <mergeCell ref="R5:R6"/>
    <mergeCell ref="S5:S6"/>
  </mergeCells>
  <pageMargins left="0.160416666666667" right="0.160416666666667" top="0.2125" bottom="0.2125" header="0.511805555555556" footer="0.511805555555556"/>
  <pageSetup paperSize="9" scale="48" orientation="landscape"/>
  <headerFooter/>
  <rowBreaks count="2" manualBreakCount="2">
    <brk id="60" max="18" man="1"/>
    <brk id="7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2022-10-03T03:23:00Z</cp:lastPrinted>
  <dcterms:modified xsi:type="dcterms:W3CDTF">2026-01-20T06:02:03Z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7331C68D38B043C69382BB8DC4F7499A</vt:lpwstr>
  </property>
  <property fmtid="{D5CDD505-2E9C-101B-9397-08002B2CF9AE}" pid="4" name="CalculationRule">
    <vt:i4>0</vt:i4>
  </property>
</Properties>
</file>