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采购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<sst xmlns="http://schemas.openxmlformats.org/spreadsheetml/2006/main" count="102" uniqueCount="41">
  <si>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送货信息</t>
  </si>
  <si>
    <t>1317送科思特，1319待定</t>
  </si>
  <si>
    <t>采购明细</t>
  </si>
  <si>
    <t>款号</t>
  </si>
  <si>
    <t>品名</t>
  </si>
  <si>
    <t>规格描述</t>
  </si>
  <si>
    <t>颜色</t>
  </si>
  <si>
    <t>配码规格</t>
  </si>
  <si>
    <t>成衣件数</t>
  </si>
  <si>
    <t>单耗</t>
  </si>
  <si>
    <t>单位</t>
  </si>
  <si>
    <t>损耗</t>
  </si>
  <si>
    <t>需求数</t>
  </si>
  <si>
    <t>采购数</t>
  </si>
  <si>
    <t>单价</t>
  </si>
  <si>
    <t>金额</t>
  </si>
  <si>
    <t>交期</t>
  </si>
  <si>
    <t>明细备注</t>
  </si>
  <si>
    <t xml:space="preserve">  02.02.152.1317</t>
  </si>
  <si>
    <t>洗标AB 色丁 下图</t>
  </si>
  <si>
    <t>跟确认样</t>
  </si>
  <si>
    <t>黑色第一批（OM­899376_01）</t>
  </si>
  <si>
    <t>个</t>
  </si>
  <si>
    <t xml:space="preserve"> 1317送科思特</t>
  </si>
  <si>
    <t>洗标C 尼龙 XS</t>
  </si>
  <si>
    <t>洗标C 尼龙 S</t>
  </si>
  <si>
    <t>洗标C 尼龙 M</t>
  </si>
  <si>
    <t>洗标C 尼龙 L</t>
  </si>
  <si>
    <t>洗标C 尼龙 XL</t>
  </si>
  <si>
    <t>黑色第二批（OM­899495_01）</t>
  </si>
  <si>
    <t xml:space="preserve">  02.02.152.1319</t>
  </si>
  <si>
    <t xml:space="preserve">洗标AB 色丁 </t>
  </si>
  <si>
    <t>印花</t>
  </si>
  <si>
    <t xml:space="preserve"> 1319待定</t>
  </si>
  <si>
    <t xml:space="preserve">  02.02.152.1317+1319</t>
  </si>
  <si>
    <t xml:space="preserve"> </t>
  </si>
  <si>
    <t>具体要求</t>
  </si>
  <si>
    <r>
      <rPr>
        <sz val="10"/>
        <color indexed="8"/>
        <rFont val="微软雅黑"/>
        <charset val="134"/>
      </rPr>
      <t>1</t>
    </r>
    <r>
      <rPr>
        <sz val="10"/>
        <color indexed="8"/>
        <rFont val="微软雅黑"/>
        <charset val="134"/>
      </rPr>
      <t xml:space="preserve">）所有面，辅料供应商在发货前，请将每个规格，颜色的大货样送至公司，经业务人员确认后方可发货；
</t>
    </r>
    <r>
      <rPr>
        <sz val="10"/>
        <color indexed="8"/>
        <rFont val="微软雅黑"/>
        <charset val="134"/>
      </rPr>
      <t>2</t>
    </r>
    <r>
      <rPr>
        <sz val="10"/>
        <color indexed="8"/>
        <rFont val="微软雅黑"/>
        <charset val="134"/>
      </rPr>
      <t xml:space="preserve">）送货至我司指定单位，请附正确详细的送货单，由收货单位签字收到后，将签字的送货单传真我司；确认数量与定单相符。
</t>
    </r>
    <r>
      <rPr>
        <sz val="10"/>
        <color indexed="8"/>
        <rFont val="微软雅黑"/>
        <charset val="134"/>
      </rPr>
      <t>3</t>
    </r>
    <r>
      <rPr>
        <sz val="10"/>
        <color indexed="8"/>
        <rFont val="微软雅黑"/>
        <charset val="134"/>
      </rPr>
      <t>）结帐一律按定单数结帐，（除非特别约定），由面，辅料供应商在交货数量上安排不少于</t>
    </r>
    <r>
      <rPr>
        <sz val="10"/>
        <color indexed="8"/>
        <rFont val="微软雅黑"/>
        <charset val="134"/>
      </rPr>
      <t>3%</t>
    </r>
    <r>
      <rPr>
        <sz val="10"/>
        <color indexed="8"/>
        <rFont val="微软雅黑"/>
        <charset val="134"/>
      </rPr>
      <t xml:space="preserve">的损耗
</t>
    </r>
    <r>
      <rPr>
        <sz val="10"/>
        <color indexed="8"/>
        <rFont val="微软雅黑"/>
        <charset val="134"/>
      </rPr>
      <t>4</t>
    </r>
    <r>
      <rPr>
        <sz val="10"/>
        <color indexed="8"/>
        <rFont val="微软雅黑"/>
        <charset val="134"/>
      </rPr>
      <t xml:space="preserve">）我部不接受任何形式的对账单，所有供应商凭与业务人员双方签字确认的采购单来部门结帐。
</t>
    </r>
    <r>
      <rPr>
        <sz val="10"/>
        <color indexed="8"/>
        <rFont val="微软雅黑"/>
        <charset val="134"/>
      </rPr>
      <t>5</t>
    </r>
    <r>
      <rPr>
        <sz val="10"/>
        <color indexed="8"/>
        <rFont val="微软雅黑"/>
        <charset val="134"/>
      </rPr>
      <t xml:space="preserve">）如有质量问题，数量短缺，交期延误的问题，供应商必须及时解决问题，如有延迟造成经济损失，将承担相关的一切责任。
</t>
    </r>
    <r>
      <rPr>
        <sz val="10"/>
        <color indexed="8"/>
        <rFont val="微软雅黑"/>
        <charset val="134"/>
      </rPr>
      <t>6</t>
    </r>
    <r>
      <rPr>
        <sz val="10"/>
        <color indexed="8"/>
        <rFont val="微软雅黑"/>
        <charset val="134"/>
      </rPr>
      <t>）化学测试符合欧标及</t>
    </r>
    <r>
      <rPr>
        <sz val="10"/>
        <color indexed="8"/>
        <rFont val="微软雅黑"/>
        <charset val="134"/>
      </rPr>
      <t>NEW YORKER</t>
    </r>
    <r>
      <rPr>
        <sz val="10"/>
        <color indexed="8"/>
        <rFont val="微软雅黑"/>
        <charset val="134"/>
      </rPr>
      <t>客户测试标准，不含甲醛</t>
    </r>
    <r>
      <rPr>
        <sz val="10"/>
        <color indexed="8"/>
        <rFont val="微软雅黑"/>
        <charset val="134"/>
      </rPr>
      <t>/</t>
    </r>
    <r>
      <rPr>
        <sz val="10"/>
        <color indexed="8"/>
        <rFont val="微软雅黑"/>
        <charset val="134"/>
      </rPr>
      <t>偶氮</t>
    </r>
    <r>
      <rPr>
        <sz val="10"/>
        <color indexed="8"/>
        <rFont val="微软雅黑"/>
        <charset val="134"/>
      </rPr>
      <t>/</t>
    </r>
    <r>
      <rPr>
        <sz val="10"/>
        <color indexed="8"/>
        <rFont val="微软雅黑"/>
        <charset val="134"/>
      </rPr>
      <t xml:space="preserve">苯酚。
</t>
    </r>
    <r>
      <rPr>
        <sz val="10"/>
        <color indexed="12"/>
        <rFont val="微软雅黑"/>
        <charset val="134"/>
      </rPr>
      <t>7）都要纸箱包装，外面贴规定的唛头
8）实际辅料商自行加损5%</t>
    </r>
  </si>
  <si>
    <t>业务员签字</t>
  </si>
  <si>
    <t>供应商签字</t>
  </si>
  <si>
    <t>请一定要保证信息跟我所给画稿相同，确认后安排生产，谢谢
请注意先生产1317款洗唛，1317分两个PO，洗唛C不同，送货请一定要备注好批次方便识别，1319等通知再安排生产
缅甸送货生产工厂：科思特
大货样数量：AB 30套，洗唛C：XS/S需要20个，其他码10个----寄至我办公室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</si>
</sst>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;[Red][$$-409]#,##0.00"/>
    <numFmt numFmtId="177" formatCode="0_ "/>
    <numFmt numFmtId="178" formatCode="0.00_);[Red]\(0.00\)"/>
  </numFmts>
  <fonts count="28"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1"/>
      <color rgb="FFFF0000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12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8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26" applyNumberFormat="0" applyAlignment="0" applyProtection="0">
      <alignment vertical="center"/>
    </xf>
    <xf numFmtId="0" fontId="17" fillId="15" borderId="27" applyNumberFormat="0" applyAlignment="0" applyProtection="0">
      <alignment vertical="center"/>
    </xf>
    <xf numFmtId="0" fontId="18" fillId="15" borderId="26" applyNumberFormat="0" applyAlignment="0" applyProtection="0">
      <alignment vertical="center"/>
    </xf>
    <xf numFmtId="0" fontId="19" fillId="16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52">
    <xf numFmtId="0" fontId="0" fillId="0" borderId="0" xfId="0" applyFill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9" borderId="4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left" vertical="top" wrapText="1"/>
    </xf>
    <xf numFmtId="176" fontId="1" fillId="0" borderId="9" xfId="0" applyNumberFormat="1" applyFont="1" applyFill="1" applyBorder="1" applyAlignment="1" applyProtection="1">
      <alignment horizontal="left" vertical="top" wrapText="1"/>
    </xf>
    <xf numFmtId="176" fontId="1" fillId="0" borderId="10" xfId="0" applyNumberFormat="1" applyFont="1" applyFill="1" applyBorder="1" applyAlignment="1" applyProtection="1">
      <alignment horizontal="left" vertical="top" wrapText="1"/>
    </xf>
    <xf numFmtId="176" fontId="1" fillId="0" borderId="0" xfId="0" applyNumberFormat="1" applyFont="1" applyFill="1" applyAlignment="1" applyProtection="1">
      <alignment horizontal="left" vertical="top" wrapText="1"/>
    </xf>
    <xf numFmtId="176" fontId="1" fillId="0" borderId="11" xfId="0" applyNumberFormat="1" applyFont="1" applyFill="1" applyBorder="1" applyAlignment="1" applyProtection="1">
      <alignment horizontal="left" vertical="top" wrapText="1"/>
    </xf>
    <xf numFmtId="176" fontId="1" fillId="0" borderId="12" xfId="0" applyNumberFormat="1" applyFont="1" applyFill="1" applyBorder="1" applyAlignment="1" applyProtection="1">
      <alignment horizontal="left" vertical="top" wrapText="1"/>
    </xf>
    <xf numFmtId="0" fontId="0" fillId="10" borderId="0" xfId="0" applyFill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Protection="1">
      <alignment vertical="center"/>
    </xf>
    <xf numFmtId="177" fontId="1" fillId="10" borderId="14" xfId="0" applyNumberFormat="1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178" fontId="1" fillId="0" borderId="15" xfId="0" applyNumberFormat="1" applyFont="1" applyFill="1" applyBorder="1" applyAlignment="1" applyProtection="1">
      <alignment vertical="center"/>
    </xf>
    <xf numFmtId="58" fontId="1" fillId="0" borderId="16" xfId="0" applyNumberFormat="1" applyFont="1" applyFill="1" applyBorder="1" applyAlignment="1" applyProtection="1">
      <alignment horizontal="center" vertical="center" wrapText="1"/>
    </xf>
    <xf numFmtId="0" fontId="5" fillId="12" borderId="1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177" fontId="1" fillId="0" borderId="6" xfId="0" applyNumberFormat="1" applyFont="1" applyFill="1" applyBorder="1" applyProtection="1">
      <alignment vertical="center"/>
    </xf>
    <xf numFmtId="177" fontId="1" fillId="10" borderId="17" xfId="0" applyNumberFormat="1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178" fontId="1" fillId="0" borderId="18" xfId="0" applyNumberFormat="1" applyFont="1" applyFill="1" applyBorder="1" applyAlignment="1" applyProtection="1">
      <alignment vertical="center"/>
    </xf>
    <xf numFmtId="0" fontId="5" fillId="12" borderId="4" xfId="0" applyFont="1" applyFill="1" applyBorder="1" applyAlignment="1" applyProtection="1">
      <alignment horizontal="center" vertical="center" wrapText="1"/>
    </xf>
    <xf numFmtId="0" fontId="5" fillId="12" borderId="6" xfId="0" applyFont="1" applyFill="1" applyBorder="1" applyAlignment="1" applyProtection="1">
      <alignment horizontal="center" vertical="center" wrapText="1"/>
    </xf>
    <xf numFmtId="0" fontId="1" fillId="12" borderId="13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2" borderId="6" xfId="0" applyFont="1" applyFill="1" applyBorder="1" applyAlignment="1" applyProtection="1">
      <alignment horizontal="center" vertical="center" wrapText="1"/>
    </xf>
    <xf numFmtId="177" fontId="4" fillId="4" borderId="3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horizontal="left" vertical="top" wrapText="1"/>
    </xf>
    <xf numFmtId="176" fontId="1" fillId="0" borderId="20" xfId="0" applyNumberFormat="1" applyFont="1" applyFill="1" applyBorder="1" applyAlignment="1" applyProtection="1">
      <alignment horizontal="left" vertical="top" wrapText="1"/>
    </xf>
    <xf numFmtId="176" fontId="1" fillId="0" borderId="21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Protection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2F2F2"/>
      <rgbColor rgb="00C0C0C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ABF8F"/>
      <color rgb="00D8E4BC"/>
      <color rgb="008DB4E2"/>
      <color rgb="00F2F2F2"/>
      <color rgb="00DA9694"/>
      <color rgb="00FFFFFF"/>
      <color rgb="00C0C0C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99060</xdr:colOff>
      <xdr:row>4</xdr:row>
      <xdr:rowOff>199390</xdr:rowOff>
    </xdr:from>
    <xdr:to>
      <xdr:col>24</xdr:col>
      <xdr:colOff>160020</xdr:colOff>
      <xdr:row>5</xdr:row>
      <xdr:rowOff>342900</xdr:rowOff>
    </xdr:to>
    <xdr:pic>
      <xdr:nvPicPr>
        <xdr:cNvPr id="10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4510" y="1237615"/>
          <a:ext cx="562483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328295</xdr:colOff>
      <xdr:row>10</xdr:row>
      <xdr:rowOff>322580</xdr:rowOff>
    </xdr:from>
    <xdr:to>
      <xdr:col>23</xdr:col>
      <xdr:colOff>346075</xdr:colOff>
      <xdr:row>11</xdr:row>
      <xdr:rowOff>389890</xdr:rowOff>
    </xdr:to>
    <xdr:pic>
      <xdr:nvPicPr>
        <xdr:cNvPr id="1026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3745" y="3761105"/>
          <a:ext cx="496443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219710</xdr:colOff>
      <xdr:row>16</xdr:row>
      <xdr:rowOff>356235</xdr:rowOff>
    </xdr:from>
    <xdr:to>
      <xdr:col>24</xdr:col>
      <xdr:colOff>443865</xdr:colOff>
      <xdr:row>17</xdr:row>
      <xdr:rowOff>253365</xdr:rowOff>
    </xdr:to>
    <xdr:pic>
      <xdr:nvPicPr>
        <xdr:cNvPr id="1027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05160" y="6195060"/>
          <a:ext cx="5788025" cy="497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0"/>
  <sheetViews>
    <sheetView tabSelected="1" zoomScaleSheetLayoutView="60" showRuler="0" topLeftCell="A24" workbookViewId="0">
      <selection activeCell="A39" sqref="A39:O50"/>
    </sheetView>
  </sheetViews>
  <sheetFormatPr defaultColWidth="9" defaultRowHeight="13.5" customHeight="1"/>
  <cols>
    <col min="1" max="1" width="14.1296296296296" customWidth="1"/>
    <col min="2" max="2" width="14" customWidth="1"/>
    <col min="3" max="3" width="8.12962962962963" customWidth="1"/>
    <col min="4" max="4" width="12.8796296296296" customWidth="1"/>
    <col min="5" max="5" width="8.37962962962963" customWidth="1"/>
    <col min="6" max="6" width="9.75" customWidth="1"/>
    <col min="7" max="7" width="7.12962962962963" customWidth="1"/>
    <col min="8" max="9" width="7.87962962962963" customWidth="1"/>
    <col min="10" max="11" width="9.5" customWidth="1"/>
    <col min="12" max="12" width="9.12962962962963" customWidth="1"/>
    <col min="13" max="13" width="11.75" customWidth="1"/>
    <col min="14" max="14" width="8.37962962962963" customWidth="1"/>
    <col min="15" max="15" width="15.9351851851852" customWidth="1"/>
    <col min="16" max="16" width="9.12962962962963" customWidth="1"/>
  </cols>
  <sheetData>
    <row r="1" ht="36.75" customHeight="1" spans="1:18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5"/>
      <c r="Q1" s="51"/>
      <c r="R1" s="51"/>
    </row>
    <row r="3" ht="15" customHeight="1" spans="1:1">
      <c r="A3" s="3" t="s">
        <v>2</v>
      </c>
    </row>
    <row r="4" ht="16.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26" t="s">
        <v>13</v>
      </c>
      <c r="L4" s="27" t="s">
        <v>14</v>
      </c>
      <c r="M4" s="27" t="s">
        <v>15</v>
      </c>
      <c r="N4" s="4" t="s">
        <v>16</v>
      </c>
      <c r="O4" s="4" t="s">
        <v>17</v>
      </c>
    </row>
    <row r="5" ht="31.5" customHeight="1" spans="1:15">
      <c r="A5" s="5" t="s">
        <v>18</v>
      </c>
      <c r="B5" s="6" t="s">
        <v>19</v>
      </c>
      <c r="C5" s="7" t="s">
        <v>20</v>
      </c>
      <c r="D5" s="8" t="s">
        <v>21</v>
      </c>
      <c r="E5" s="9"/>
      <c r="F5" s="10">
        <v>27000</v>
      </c>
      <c r="G5" s="7">
        <v>1</v>
      </c>
      <c r="H5" s="7" t="s">
        <v>22</v>
      </c>
      <c r="I5" s="10">
        <v>1</v>
      </c>
      <c r="J5" s="28">
        <f t="shared" ref="J5:J10" si="0">I5*G5*F5</f>
        <v>27000</v>
      </c>
      <c r="K5" s="29">
        <f t="shared" ref="K5:K10" si="1">J5</f>
        <v>27000</v>
      </c>
      <c r="L5" s="30"/>
      <c r="M5" s="31"/>
      <c r="N5" s="32"/>
      <c r="O5" s="33" t="s">
        <v>23</v>
      </c>
    </row>
    <row r="6" ht="31.5" customHeight="1" spans="1:15">
      <c r="A6" s="5" t="s">
        <v>18</v>
      </c>
      <c r="B6" s="11" t="s">
        <v>24</v>
      </c>
      <c r="C6" s="7" t="s">
        <v>20</v>
      </c>
      <c r="D6" s="8"/>
      <c r="E6" s="12"/>
      <c r="F6" s="13">
        <v>5400</v>
      </c>
      <c r="G6" s="14">
        <v>1</v>
      </c>
      <c r="H6" s="14" t="s">
        <v>22</v>
      </c>
      <c r="I6" s="34">
        <v>1</v>
      </c>
      <c r="J6" s="35">
        <f t="shared" si="0"/>
        <v>5400</v>
      </c>
      <c r="K6" s="36">
        <f t="shared" si="1"/>
        <v>5400</v>
      </c>
      <c r="L6" s="37"/>
      <c r="M6" s="38"/>
      <c r="N6" s="32"/>
      <c r="O6" s="39"/>
    </row>
    <row r="7" ht="31.5" customHeight="1" spans="1:15">
      <c r="A7" s="5" t="s">
        <v>18</v>
      </c>
      <c r="B7" s="11" t="s">
        <v>25</v>
      </c>
      <c r="C7" s="7" t="s">
        <v>20</v>
      </c>
      <c r="D7" s="8"/>
      <c r="E7" s="12"/>
      <c r="F7" s="13">
        <v>7200</v>
      </c>
      <c r="G7" s="14">
        <v>1</v>
      </c>
      <c r="H7" s="14" t="s">
        <v>22</v>
      </c>
      <c r="I7" s="34">
        <v>1</v>
      </c>
      <c r="J7" s="35">
        <f t="shared" si="0"/>
        <v>7200</v>
      </c>
      <c r="K7" s="36">
        <f t="shared" si="1"/>
        <v>7200</v>
      </c>
      <c r="L7" s="37"/>
      <c r="M7" s="38"/>
      <c r="N7" s="32"/>
      <c r="O7" s="39"/>
    </row>
    <row r="8" ht="31.5" customHeight="1" spans="1:15">
      <c r="A8" s="5" t="s">
        <v>18</v>
      </c>
      <c r="B8" s="11" t="s">
        <v>26</v>
      </c>
      <c r="C8" s="7" t="s">
        <v>20</v>
      </c>
      <c r="D8" s="8"/>
      <c r="E8" s="12"/>
      <c r="F8" s="13">
        <v>7200</v>
      </c>
      <c r="G8" s="14">
        <v>1</v>
      </c>
      <c r="H8" s="14" t="s">
        <v>22</v>
      </c>
      <c r="I8" s="34">
        <v>1</v>
      </c>
      <c r="J8" s="35">
        <f t="shared" si="0"/>
        <v>7200</v>
      </c>
      <c r="K8" s="36">
        <f t="shared" si="1"/>
        <v>7200</v>
      </c>
      <c r="L8" s="37"/>
      <c r="M8" s="38"/>
      <c r="N8" s="32"/>
      <c r="O8" s="39"/>
    </row>
    <row r="9" ht="31.5" customHeight="1" spans="1:15">
      <c r="A9" s="5" t="s">
        <v>18</v>
      </c>
      <c r="B9" s="11" t="s">
        <v>27</v>
      </c>
      <c r="C9" s="7" t="s">
        <v>20</v>
      </c>
      <c r="D9" s="8"/>
      <c r="E9" s="12"/>
      <c r="F9" s="13">
        <v>3600</v>
      </c>
      <c r="G9" s="14">
        <v>1</v>
      </c>
      <c r="H9" s="14" t="s">
        <v>22</v>
      </c>
      <c r="I9" s="34">
        <v>1</v>
      </c>
      <c r="J9" s="35">
        <f t="shared" si="0"/>
        <v>3600</v>
      </c>
      <c r="K9" s="36">
        <f t="shared" si="1"/>
        <v>3600</v>
      </c>
      <c r="L9" s="37"/>
      <c r="M9" s="38"/>
      <c r="N9" s="32"/>
      <c r="O9" s="39"/>
    </row>
    <row r="10" ht="31.5" customHeight="1" spans="1:15">
      <c r="A10" s="5" t="s">
        <v>18</v>
      </c>
      <c r="B10" s="11" t="s">
        <v>28</v>
      </c>
      <c r="C10" s="7" t="s">
        <v>20</v>
      </c>
      <c r="D10" s="8"/>
      <c r="E10" s="12"/>
      <c r="F10" s="13">
        <v>3600</v>
      </c>
      <c r="G10" s="14">
        <v>1</v>
      </c>
      <c r="H10" s="14" t="s">
        <v>22</v>
      </c>
      <c r="I10" s="34">
        <v>1</v>
      </c>
      <c r="J10" s="35">
        <f t="shared" si="0"/>
        <v>3600</v>
      </c>
      <c r="K10" s="36">
        <f t="shared" si="1"/>
        <v>3600</v>
      </c>
      <c r="L10" s="37"/>
      <c r="M10" s="38"/>
      <c r="N10" s="32"/>
      <c r="O10" s="39"/>
    </row>
    <row r="11" ht="31.5" customHeight="1" spans="1:15">
      <c r="A11" s="5" t="s">
        <v>18</v>
      </c>
      <c r="B11" s="6" t="s">
        <v>19</v>
      </c>
      <c r="C11" s="7" t="s">
        <v>20</v>
      </c>
      <c r="D11" s="15" t="s">
        <v>29</v>
      </c>
      <c r="E11" s="9"/>
      <c r="F11" s="10">
        <v>10500</v>
      </c>
      <c r="G11" s="7">
        <v>1</v>
      </c>
      <c r="H11" s="7" t="s">
        <v>22</v>
      </c>
      <c r="I11" s="10">
        <v>1</v>
      </c>
      <c r="J11" s="28">
        <f t="shared" ref="J11:J16" si="2">I11*G11*F11</f>
        <v>10500</v>
      </c>
      <c r="K11" s="29">
        <f t="shared" ref="K11:K16" si="3">J11</f>
        <v>10500</v>
      </c>
      <c r="L11" s="30"/>
      <c r="M11" s="31"/>
      <c r="N11" s="32"/>
      <c r="O11" s="39"/>
    </row>
    <row r="12" ht="31.5" customHeight="1" spans="1:15">
      <c r="A12" s="5" t="s">
        <v>18</v>
      </c>
      <c r="B12" s="11" t="s">
        <v>24</v>
      </c>
      <c r="C12" s="7" t="s">
        <v>20</v>
      </c>
      <c r="D12" s="15"/>
      <c r="E12" s="12"/>
      <c r="F12" s="13">
        <v>2100</v>
      </c>
      <c r="G12" s="14">
        <v>1</v>
      </c>
      <c r="H12" s="14" t="s">
        <v>22</v>
      </c>
      <c r="I12" s="34">
        <v>1</v>
      </c>
      <c r="J12" s="35">
        <f t="shared" si="2"/>
        <v>2100</v>
      </c>
      <c r="K12" s="36">
        <f t="shared" si="3"/>
        <v>2100</v>
      </c>
      <c r="L12" s="37"/>
      <c r="M12" s="38"/>
      <c r="N12" s="32"/>
      <c r="O12" s="39"/>
    </row>
    <row r="13" ht="31.5" customHeight="1" spans="1:15">
      <c r="A13" s="5" t="s">
        <v>18</v>
      </c>
      <c r="B13" s="11" t="s">
        <v>25</v>
      </c>
      <c r="C13" s="7" t="s">
        <v>20</v>
      </c>
      <c r="D13" s="15"/>
      <c r="E13" s="12"/>
      <c r="F13" s="13">
        <v>2800</v>
      </c>
      <c r="G13" s="14">
        <v>1</v>
      </c>
      <c r="H13" s="14" t="s">
        <v>22</v>
      </c>
      <c r="I13" s="34">
        <v>1</v>
      </c>
      <c r="J13" s="35">
        <f t="shared" si="2"/>
        <v>2800</v>
      </c>
      <c r="K13" s="36">
        <f t="shared" si="3"/>
        <v>2800</v>
      </c>
      <c r="L13" s="37"/>
      <c r="M13" s="38"/>
      <c r="N13" s="32"/>
      <c r="O13" s="39"/>
    </row>
    <row r="14" ht="31.5" customHeight="1" spans="1:15">
      <c r="A14" s="5" t="s">
        <v>18</v>
      </c>
      <c r="B14" s="11" t="s">
        <v>26</v>
      </c>
      <c r="C14" s="7" t="s">
        <v>20</v>
      </c>
      <c r="D14" s="15"/>
      <c r="E14" s="12"/>
      <c r="F14" s="13">
        <v>2800</v>
      </c>
      <c r="G14" s="14">
        <v>1</v>
      </c>
      <c r="H14" s="14" t="s">
        <v>22</v>
      </c>
      <c r="I14" s="34">
        <v>1</v>
      </c>
      <c r="J14" s="35">
        <f t="shared" si="2"/>
        <v>2800</v>
      </c>
      <c r="K14" s="36">
        <f t="shared" si="3"/>
        <v>2800</v>
      </c>
      <c r="L14" s="37"/>
      <c r="M14" s="38"/>
      <c r="N14" s="32"/>
      <c r="O14" s="39"/>
    </row>
    <row r="15" ht="31.5" customHeight="1" spans="1:15">
      <c r="A15" s="5" t="s">
        <v>18</v>
      </c>
      <c r="B15" s="11" t="s">
        <v>27</v>
      </c>
      <c r="C15" s="7" t="s">
        <v>20</v>
      </c>
      <c r="D15" s="15"/>
      <c r="E15" s="12"/>
      <c r="F15" s="13">
        <v>1400</v>
      </c>
      <c r="G15" s="14">
        <v>1</v>
      </c>
      <c r="H15" s="14" t="s">
        <v>22</v>
      </c>
      <c r="I15" s="34">
        <v>1</v>
      </c>
      <c r="J15" s="35">
        <f t="shared" si="2"/>
        <v>1400</v>
      </c>
      <c r="K15" s="36">
        <f t="shared" si="3"/>
        <v>1400</v>
      </c>
      <c r="L15" s="37"/>
      <c r="M15" s="38"/>
      <c r="N15" s="32"/>
      <c r="O15" s="39"/>
    </row>
    <row r="16" ht="31.5" customHeight="1" spans="1:15">
      <c r="A16" s="5" t="s">
        <v>18</v>
      </c>
      <c r="B16" s="11" t="s">
        <v>28</v>
      </c>
      <c r="C16" s="7" t="s">
        <v>20</v>
      </c>
      <c r="D16" s="15"/>
      <c r="E16" s="12"/>
      <c r="F16" s="13">
        <v>1400</v>
      </c>
      <c r="G16" s="14">
        <v>1</v>
      </c>
      <c r="H16" s="14" t="s">
        <v>22</v>
      </c>
      <c r="I16" s="34">
        <v>1</v>
      </c>
      <c r="J16" s="35">
        <f t="shared" si="2"/>
        <v>1400</v>
      </c>
      <c r="K16" s="36">
        <f t="shared" si="3"/>
        <v>1400</v>
      </c>
      <c r="L16" s="37"/>
      <c r="M16" s="38"/>
      <c r="N16" s="32"/>
      <c r="O16" s="40"/>
    </row>
    <row r="17" ht="47.25" customHeight="1" spans="1:15">
      <c r="A17" s="5" t="s">
        <v>30</v>
      </c>
      <c r="B17" s="6" t="s">
        <v>31</v>
      </c>
      <c r="C17" s="7" t="s">
        <v>20</v>
      </c>
      <c r="D17" s="16" t="s">
        <v>32</v>
      </c>
      <c r="E17" s="9"/>
      <c r="F17" s="10">
        <v>27000</v>
      </c>
      <c r="G17" s="7">
        <v>1</v>
      </c>
      <c r="H17" s="7" t="s">
        <v>22</v>
      </c>
      <c r="I17" s="10">
        <v>1</v>
      </c>
      <c r="J17" s="28">
        <f t="shared" ref="J17:J22" si="4">I17*G17*F17</f>
        <v>27000</v>
      </c>
      <c r="K17" s="29">
        <f t="shared" ref="K17:K22" si="5">J17</f>
        <v>27000</v>
      </c>
      <c r="L17" s="30"/>
      <c r="M17" s="31"/>
      <c r="N17" s="32"/>
      <c r="O17" s="41" t="s">
        <v>33</v>
      </c>
    </row>
    <row r="18" ht="31.5" customHeight="1" spans="1:15">
      <c r="A18" s="5" t="s">
        <v>30</v>
      </c>
      <c r="B18" s="11" t="s">
        <v>24</v>
      </c>
      <c r="C18" s="7" t="s">
        <v>20</v>
      </c>
      <c r="D18" s="16"/>
      <c r="E18" s="12"/>
      <c r="F18" s="13">
        <v>5400</v>
      </c>
      <c r="G18" s="14">
        <v>1</v>
      </c>
      <c r="H18" s="14" t="s">
        <v>22</v>
      </c>
      <c r="I18" s="34">
        <v>1</v>
      </c>
      <c r="J18" s="35">
        <f t="shared" si="4"/>
        <v>5400</v>
      </c>
      <c r="K18" s="36">
        <f t="shared" si="5"/>
        <v>5400</v>
      </c>
      <c r="L18" s="37"/>
      <c r="M18" s="38"/>
      <c r="N18" s="32"/>
      <c r="O18" s="42"/>
    </row>
    <row r="19" ht="31.5" customHeight="1" spans="1:15">
      <c r="A19" s="5" t="s">
        <v>30</v>
      </c>
      <c r="B19" s="11" t="s">
        <v>25</v>
      </c>
      <c r="C19" s="7" t="s">
        <v>20</v>
      </c>
      <c r="D19" s="16"/>
      <c r="E19" s="12"/>
      <c r="F19" s="13">
        <v>7200</v>
      </c>
      <c r="G19" s="14">
        <v>1</v>
      </c>
      <c r="H19" s="14" t="s">
        <v>22</v>
      </c>
      <c r="I19" s="34">
        <v>1</v>
      </c>
      <c r="J19" s="35">
        <f t="shared" si="4"/>
        <v>7200</v>
      </c>
      <c r="K19" s="36">
        <f t="shared" si="5"/>
        <v>7200</v>
      </c>
      <c r="L19" s="37"/>
      <c r="M19" s="38"/>
      <c r="N19" s="32"/>
      <c r="O19" s="42"/>
    </row>
    <row r="20" ht="31.5" customHeight="1" spans="1:15">
      <c r="A20" s="5" t="s">
        <v>30</v>
      </c>
      <c r="B20" s="11" t="s">
        <v>26</v>
      </c>
      <c r="C20" s="7" t="s">
        <v>20</v>
      </c>
      <c r="D20" s="16"/>
      <c r="E20" s="12"/>
      <c r="F20" s="13">
        <v>7200</v>
      </c>
      <c r="G20" s="14">
        <v>1</v>
      </c>
      <c r="H20" s="14" t="s">
        <v>22</v>
      </c>
      <c r="I20" s="34">
        <v>1</v>
      </c>
      <c r="J20" s="35">
        <f t="shared" si="4"/>
        <v>7200</v>
      </c>
      <c r="K20" s="36">
        <f t="shared" si="5"/>
        <v>7200</v>
      </c>
      <c r="L20" s="37"/>
      <c r="M20" s="38"/>
      <c r="N20" s="32"/>
      <c r="O20" s="42"/>
    </row>
    <row r="21" ht="31.5" customHeight="1" spans="1:15">
      <c r="A21" s="5" t="s">
        <v>30</v>
      </c>
      <c r="B21" s="11" t="s">
        <v>27</v>
      </c>
      <c r="C21" s="7" t="s">
        <v>20</v>
      </c>
      <c r="D21" s="16"/>
      <c r="E21" s="12"/>
      <c r="F21" s="13">
        <v>3600</v>
      </c>
      <c r="G21" s="14">
        <v>1</v>
      </c>
      <c r="H21" s="14" t="s">
        <v>22</v>
      </c>
      <c r="I21" s="34">
        <v>1</v>
      </c>
      <c r="J21" s="35">
        <f t="shared" si="4"/>
        <v>3600</v>
      </c>
      <c r="K21" s="36">
        <f t="shared" si="5"/>
        <v>3600</v>
      </c>
      <c r="L21" s="37"/>
      <c r="M21" s="38"/>
      <c r="N21" s="32"/>
      <c r="O21" s="42"/>
    </row>
    <row r="22" ht="31.5" customHeight="1" spans="1:15">
      <c r="A22" s="5" t="s">
        <v>30</v>
      </c>
      <c r="B22" s="11" t="s">
        <v>28</v>
      </c>
      <c r="C22" s="7" t="s">
        <v>20</v>
      </c>
      <c r="D22" s="16"/>
      <c r="E22" s="12"/>
      <c r="F22" s="13">
        <v>3600</v>
      </c>
      <c r="G22" s="14">
        <v>1</v>
      </c>
      <c r="H22" s="14" t="s">
        <v>22</v>
      </c>
      <c r="I22" s="34">
        <v>1</v>
      </c>
      <c r="J22" s="35">
        <f t="shared" si="4"/>
        <v>3600</v>
      </c>
      <c r="K22" s="36">
        <f t="shared" si="5"/>
        <v>3600</v>
      </c>
      <c r="L22" s="37"/>
      <c r="M22" s="38"/>
      <c r="N22" s="32"/>
      <c r="O22" s="43"/>
    </row>
    <row r="23" ht="16.5" customHeight="1" spans="1:15">
      <c r="A23" s="5" t="s">
        <v>34</v>
      </c>
      <c r="B23" s="17"/>
      <c r="C23" s="17"/>
      <c r="D23" s="17"/>
      <c r="E23" s="17"/>
      <c r="F23" s="17" t="s">
        <v>35</v>
      </c>
      <c r="G23" s="17"/>
      <c r="H23" s="17"/>
      <c r="I23" s="17"/>
      <c r="J23" s="44">
        <f>SUM(J5:J22)</f>
        <v>129000</v>
      </c>
      <c r="K23" s="44">
        <f>SUM(K5:K22)</f>
        <v>129000</v>
      </c>
      <c r="L23" s="17"/>
      <c r="M23" s="44">
        <f>SUM(M5:M22)</f>
        <v>0</v>
      </c>
      <c r="N23" s="17"/>
      <c r="O23" s="17"/>
    </row>
    <row r="24" ht="15" customHeight="1" spans="1:1">
      <c r="A24" s="3" t="s">
        <v>36</v>
      </c>
    </row>
    <row r="25" ht="15" customHeight="1" spans="1:15">
      <c r="A25" s="18" t="s">
        <v>37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45"/>
    </row>
    <row r="26" ht="15" customHeight="1" spans="1:1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46"/>
    </row>
    <row r="27" ht="15" customHeight="1" spans="1:1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46"/>
    </row>
    <row r="28" ht="15" customHeight="1" spans="1:1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46"/>
    </row>
    <row r="29" ht="15" customHeight="1" spans="1: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46"/>
    </row>
    <row r="30" ht="15" customHeight="1" spans="1: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46"/>
    </row>
    <row r="31" ht="15" customHeight="1" spans="1:1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46"/>
    </row>
    <row r="32" ht="30" customHeight="1" spans="1:1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47"/>
    </row>
    <row r="33" ht="16.5" customHeight="1" spans="12:15">
      <c r="L33" s="48" t="s">
        <v>38</v>
      </c>
      <c r="N33" s="49"/>
      <c r="O33" s="49"/>
    </row>
    <row r="34" ht="16.5" customHeight="1" spans="12:15">
      <c r="L34" s="48" t="s">
        <v>39</v>
      </c>
      <c r="N34" s="50"/>
      <c r="O34" s="50"/>
    </row>
    <row r="39" customHeight="1" spans="1:15">
      <c r="A39" s="24" t="s">
        <v>40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customHeight="1" spans="1: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customHeight="1" spans="1: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customHeight="1" spans="1: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customHeight="1" spans="1: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customHeight="1" spans="1: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customHeight="1" spans="1: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customHeight="1" spans="1: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customHeight="1" spans="1: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customHeight="1" spans="1: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customHeight="1" spans="1:1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customHeight="1" spans="1: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</sheetData>
  <mergeCells count="10">
    <mergeCell ref="B1:O1"/>
    <mergeCell ref="N33:O33"/>
    <mergeCell ref="N34:O34"/>
    <mergeCell ref="D5:D10"/>
    <mergeCell ref="D11:D16"/>
    <mergeCell ref="D17:D22"/>
    <mergeCell ref="O5:O16"/>
    <mergeCell ref="O17:O22"/>
    <mergeCell ref="A25:O32"/>
    <mergeCell ref="A39:O50"/>
  </mergeCells>
  <printOptions horizontalCentered="1" verticalCentered="1"/>
  <pageMargins left="0.15748031496063" right="0.15748031496063" top="0.15748031496063" bottom="0.15748031496063" header="0.15748031496063" footer="0.15748031496063"/>
  <pageSetup paperSize="1" scale="22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Administrator</dc:creator>
  <cp:lastModifiedBy>我吃香菜</cp:lastModifiedBy>
  <dcterms:created xsi:type="dcterms:W3CDTF">2021-03-29T12:38:00Z</dcterms:created>
  <cp:lastPrinted>2022-08-08T09:05:00Z</cp:lastPrinted>
  <dcterms:modified xsi:type="dcterms:W3CDTF">2026-01-27T07:51:34Z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0BCE1B8F5355439B8A76309F365AE3B1_11</vt:lpwstr>
  </property>
  <property fmtid="{D5CDD505-2E9C-101B-9397-08002B2CF9AE}" pid="3" name="KSOProductBuildVer">
    <vt:lpwstr>2052-12.1.0.22175</vt:lpwstr>
  </property>
  <property fmtid="{D5CDD505-2E9C-101B-9397-08002B2CF9AE}" pid="4" name="CalculationRule">
    <vt:r8>0</vt:r8>
  </property>
</Properties>
</file>