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 tabRatio="806" activeTab="6"/>
  </bookViews>
  <sheets>
    <sheet name="Özet Tablo-Türkçe Format" sheetId="1" r:id="rId1"/>
    <sheet name="中包贴 30%~40% 12.25" sheetId="2" r:id="rId2"/>
    <sheet name="主标（采购单） 12.25" sheetId="3" r:id="rId3"/>
    <sheet name="条码标5%  12.25" sheetId="4" r:id="rId4"/>
    <sheet name="非特-价格牌 5% 12.25" sheetId="5" r:id="rId5"/>
    <sheet name="洗标5% 1.23" sheetId="7" r:id="rId6"/>
    <sheet name="特殊国家  2.25" sheetId="8" r:id="rId7"/>
  </sheets>
  <definedNames>
    <definedName name="_xlnm._FilterDatabase" localSheetId="1" hidden="1">'中包贴 30%~40% 12.25'!$A$44:$AO$84</definedName>
    <definedName name="_xlnm.Print_Area" localSheetId="1">'中包贴 30%~40% 12.25'!$A$1:$R$41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<sst xmlns="http://schemas.openxmlformats.org/spreadsheetml/2006/main" count="1306" uniqueCount="116">
  <si>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</si>
  <si>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</si>
  <si>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</si>
  <si>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</si>
  <si>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</si>
  <si>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</si>
  <si>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</si>
  <si>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</si>
  <si>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</si>
  <si>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</si>
  <si>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</si>
  <si>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</si>
  <si>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</si>
  <si>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</si>
  <si>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</si>
  <si>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</si>
  <si>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</si>
  <si>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</si>
  <si>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</si>
  <si>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</si>
  <si>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G9573AX</t>
  </si>
  <si>
    <t>26 SM</t>
  </si>
  <si>
    <t>ALBANIA</t>
  </si>
  <si>
    <t>28.02.2026</t>
  </si>
  <si>
    <t>BN539 - BROWN</t>
  </si>
  <si>
    <t>G9573AXDFA</t>
  </si>
  <si>
    <t>PN243 - PINK</t>
  </si>
  <si>
    <t>G9573AXDFB</t>
  </si>
  <si>
    <t>BOSNIA</t>
  </si>
  <si>
    <t>EGYPT</t>
  </si>
  <si>
    <t>GEORGIA</t>
  </si>
  <si>
    <t>MACEDONIA</t>
  </si>
  <si>
    <t>MOLDOVA</t>
  </si>
  <si>
    <t>MONTENEGRO</t>
  </si>
  <si>
    <t>SERBIA</t>
  </si>
  <si>
    <t>UKRAINE</t>
  </si>
  <si>
    <t>UZBEKISTAN</t>
  </si>
  <si>
    <t>MOROCCO</t>
  </si>
  <si>
    <t>03.03.2026</t>
  </si>
  <si>
    <t>NORTH IRAQ</t>
  </si>
  <si>
    <t>21.02.2026</t>
  </si>
  <si>
    <t>SOUTH IRAQ</t>
  </si>
  <si>
    <t>AZERBAIJAN</t>
  </si>
  <si>
    <t>KOSOVO</t>
  </si>
  <si>
    <t>LEBANON</t>
  </si>
  <si>
    <t>KAZAKHSTAN</t>
  </si>
  <si>
    <t>G9573AXKZKA</t>
  </si>
  <si>
    <t>G9573AXKZKB</t>
  </si>
  <si>
    <t>TOPTAN-5</t>
  </si>
  <si>
    <t>G9573AXTOP5A</t>
  </si>
  <si>
    <t>G9573AXTOP5B</t>
  </si>
  <si>
    <t>TOPTAN-7</t>
  </si>
  <si>
    <t>G9573AXTOP7A</t>
  </si>
  <si>
    <t>G9573AXTOP7B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</si>
  <si>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</si>
  <si>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</si>
  <si>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</si>
  <si>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</si>
  <si>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</si>
  <si>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</si>
  <si>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</si>
  <si>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</si>
  <si>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</si>
  <si>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</si>
  <si>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</si>
  <si>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</si>
  <si>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r>
      <rPr>
        <b/>
        <sz val="12"/>
        <rFont val="宋体"/>
        <charset val="134"/>
      </rPr>
      <t>中包贴</t>
    </r>
    <r>
      <rPr>
        <b/>
        <sz val="12"/>
        <rFont val="Calibri"/>
        <charset val="134"/>
      </rPr>
      <t>30%-40%</t>
    </r>
  </si>
  <si>
    <t>Total Open Quantity</t>
  </si>
  <si>
    <t>Delivered Blister Quantity</t>
  </si>
  <si>
    <t>Delivered Open Quantity</t>
  </si>
  <si>
    <r>
      <rPr>
        <b/>
        <sz val="12"/>
        <color rgb="FFFF0000"/>
        <rFont val="宋体"/>
        <charset val="134"/>
      </rPr>
      <t>中包贴</t>
    </r>
    <r>
      <rPr>
        <b/>
        <sz val="12"/>
        <color rgb="FFFF0000"/>
        <rFont val="Calibri"/>
        <charset val="134"/>
      </rPr>
      <t>30%-40%</t>
    </r>
  </si>
  <si>
    <t>Total Order By Sizes</t>
  </si>
  <si>
    <t>洗标颜色</t>
  </si>
  <si>
    <t>白色</t>
  </si>
  <si>
    <t>无价格</t>
  </si>
  <si>
    <t>棕色</t>
  </si>
  <si>
    <r>
      <rPr>
        <b/>
        <sz val="11"/>
        <color rgb="FF002060"/>
        <rFont val="宋体"/>
        <charset val="134"/>
      </rPr>
      <t>服装款号</t>
    </r>
  </si>
  <si>
    <t>辅料编号</t>
  </si>
  <si>
    <r>
      <rPr>
        <b/>
        <sz val="11"/>
        <color rgb="FF002060"/>
        <rFont val="細明體"/>
        <charset val="134"/>
      </rPr>
      <t>插入图片</t>
    </r>
  </si>
  <si>
    <t>辅料描述</t>
  </si>
  <si>
    <r>
      <rPr>
        <b/>
        <sz val="11"/>
        <color rgb="FF002060"/>
        <rFont val="宋体"/>
        <charset val="134"/>
      </rPr>
      <t>用途</t>
    </r>
  </si>
  <si>
    <r>
      <rPr>
        <b/>
        <sz val="11"/>
        <color indexed="56"/>
        <rFont val="細明體"/>
        <charset val="134"/>
      </rPr>
      <t>总计</t>
    </r>
  </si>
  <si>
    <t>25 AULBW13728</t>
  </si>
  <si>
    <t xml:space="preserve">DF WOMEN WOVEN LABEL </t>
  </si>
  <si>
    <t>主标</t>
  </si>
  <si>
    <t>款号</t>
  </si>
  <si>
    <t>颜色</t>
  </si>
  <si>
    <t>涉及PO</t>
  </si>
  <si>
    <t>203</t>
  </si>
  <si>
    <t>405</t>
  </si>
  <si>
    <t>1763594,1763598,1763601,1763603,1763605,1763607,1763609,1763611,1763613,1763614,1763616,1763618,1763620,1763622,1763624,1763625,1763627,1763629,1763596</t>
  </si>
  <si>
    <t>200</t>
  </si>
  <si>
    <t>399</t>
  </si>
  <si>
    <t>背面</t>
  </si>
  <si>
    <t>尺码段</t>
  </si>
  <si>
    <t>有价格</t>
  </si>
  <si>
    <t>全码</t>
  </si>
  <si>
    <t>142</t>
  </si>
  <si>
    <t>284</t>
  </si>
  <si>
    <t>1763601,1763603,1763605,1763607,1763609,1763611,1763613,1763614,1763616,1763618,1763620,1763622,1763624,1763625,1763627,1763629</t>
  </si>
  <si>
    <t>139</t>
  </si>
  <si>
    <t>277</t>
  </si>
  <si>
    <t>合计：</t>
  </si>
  <si>
    <t>总计</t>
  </si>
  <si>
    <r>
      <rPr>
        <sz val="11"/>
        <color rgb="FFFF0000"/>
        <rFont val="Calibri"/>
        <charset val="134"/>
      </rPr>
      <t>3</t>
    </r>
    <r>
      <rPr>
        <sz val="11"/>
        <color rgb="FFFF0000"/>
        <rFont val="宋体"/>
        <charset val="134"/>
      </rPr>
      <t>页</t>
    </r>
    <r>
      <rPr>
        <sz val="11"/>
        <color rgb="FFFF0000"/>
        <rFont val="Calibri"/>
        <charset val="134"/>
      </rPr>
      <t>/</t>
    </r>
    <r>
      <rPr>
        <sz val="11"/>
        <color rgb="FFFF0000"/>
        <rFont val="宋体"/>
        <charset val="134"/>
      </rPr>
      <t>套</t>
    </r>
  </si>
  <si>
    <r>
      <rPr>
        <b/>
        <sz val="14"/>
        <rFont val="細明體"/>
        <charset val="134"/>
      </rPr>
      <t>辅料采购单</t>
    </r>
    <r>
      <rPr>
        <b/>
        <sz val="14"/>
        <rFont val="Arial"/>
        <charset val="134"/>
      </rPr>
      <t xml:space="preserve"> DEFACTO ORDER FORM</t>
    </r>
  </si>
  <si>
    <r>
      <rPr>
        <b/>
        <sz val="11"/>
        <color indexed="56"/>
        <rFont val="細明體"/>
        <charset val="134"/>
      </rPr>
      <t>备注</t>
    </r>
  </si>
  <si>
    <t>Price sticker</t>
  </si>
  <si>
    <t>哈萨克斯坦-KAZAKHSTAN-1763598</t>
  </si>
  <si>
    <t>价格牌</t>
  </si>
  <si>
    <t>BROWN</t>
  </si>
  <si>
    <t>PINK</t>
  </si>
  <si>
    <t>TOPTAN5-1763596</t>
  </si>
  <si>
    <t>TOPTAN7-1763594</t>
  </si>
  <si>
    <t>普通</t>
  </si>
  <si>
    <t>空白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</si>
</sst>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48">
    <font>
      <sz val="11"/>
      <name val="Calibri"/>
      <charset val="134"/>
    </font>
    <font>
      <b/>
      <sz val="14"/>
      <name val="Arial"/>
      <charset val="134"/>
    </font>
    <font>
      <b/>
      <sz val="11"/>
      <color rgb="FF002060"/>
      <name val="Arial"/>
      <charset val="134"/>
    </font>
    <font>
      <b/>
      <sz val="11"/>
      <color rgb="FF002060"/>
      <name val="宋体"/>
      <charset val="134"/>
    </font>
    <font>
      <b/>
      <sz val="11"/>
      <color indexed="56"/>
      <name val="Arial"/>
      <charset val="134"/>
    </font>
    <font>
      <sz val="12"/>
      <color rgb="FF002060"/>
      <name val="Arial"/>
      <charset val="134"/>
    </font>
    <font>
      <b/>
      <sz val="12"/>
      <color rgb="FF002060"/>
      <name val="Arial"/>
      <charset val="134"/>
    </font>
    <font>
      <sz val="11"/>
      <color rgb="FF002060"/>
      <name val="Arial"/>
      <charset val="134"/>
    </font>
    <font>
      <sz val="11"/>
      <name val="Arial"/>
      <charset val="134"/>
    </font>
    <font>
      <sz val="11"/>
      <name val="宋体"/>
      <charset val="134"/>
    </font>
    <font>
      <sz val="9"/>
      <name val="Arial"/>
      <charset val="134"/>
    </font>
    <font>
      <sz val="11"/>
      <color rgb="FFFF0000"/>
      <name val="宋体"/>
      <charset val="134"/>
    </font>
    <font>
      <sz val="11"/>
      <color rgb="FFFF0000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sz val="10"/>
      <color rgb="FFFF0000"/>
      <name val="宋体"/>
      <charset val="0"/>
    </font>
    <font>
      <sz val="12"/>
      <name val="Calibri"/>
      <charset val="134"/>
    </font>
    <font>
      <sz val="12"/>
      <color rgb="FFFF0000"/>
      <name val="Calibri"/>
      <charset val="134"/>
    </font>
    <font>
      <b/>
      <sz val="12"/>
      <name val="Calibri"/>
      <charset val="134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b/>
      <sz val="12"/>
      <color rgb="FFFF0000"/>
      <name val="Calibri"/>
      <charset val="134"/>
    </font>
    <font>
      <sz val="12"/>
      <name val="宋体"/>
      <charset val="134"/>
    </font>
    <font>
      <sz val="12"/>
      <color rgb="FFFF0000"/>
      <name val="宋体"/>
      <charset val="134"/>
    </font>
    <font>
      <b/>
      <sz val="11"/>
      <name val="Calibri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indexed="56"/>
      <name val="細明體"/>
      <charset val="134"/>
    </font>
    <font>
      <b/>
      <sz val="14"/>
      <name val="細明體"/>
      <charset val="134"/>
    </font>
    <font>
      <b/>
      <sz val="11"/>
      <color rgb="FF002060"/>
      <name val="細明體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 tint="-0.14975432599871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25" fillId="0" borderId="0" applyFont="0" applyFill="0" applyBorder="0" applyAlignment="0" applyProtection="0">
      <alignment vertical="center"/>
    </xf>
    <xf numFmtId="44" fontId="25" fillId="0" borderId="0" applyFon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5" borderId="8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6" borderId="11" applyNumberFormat="0" applyAlignment="0" applyProtection="0">
      <alignment vertical="center"/>
    </xf>
    <xf numFmtId="0" fontId="35" fillId="7" borderId="12" applyNumberFormat="0" applyAlignment="0" applyProtection="0">
      <alignment vertical="center"/>
    </xf>
    <xf numFmtId="0" fontId="36" fillId="7" borderId="11" applyNumberFormat="0" applyAlignment="0" applyProtection="0">
      <alignment vertical="center"/>
    </xf>
    <xf numFmtId="0" fontId="37" fillId="8" borderId="13" applyNumberFormat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</cellStyleXfs>
  <cellXfs count="55">
    <xf numFmtId="0" fontId="0" fillId="0" borderId="0" xfId="0"/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2" fillId="2" borderId="4" xfId="6" applyFont="1" applyFill="1" applyBorder="1" applyAlignment="1" applyProtection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7" fillId="3" borderId="4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vertical="center"/>
    </xf>
    <xf numFmtId="0" fontId="8" fillId="0" borderId="4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1" fillId="0" borderId="4" xfId="0" applyFont="1" applyBorder="1"/>
    <xf numFmtId="0" fontId="12" fillId="0" borderId="4" xfId="0" applyFont="1" applyBorder="1"/>
    <xf numFmtId="0" fontId="0" fillId="0" borderId="4" xfId="0" applyBorder="1"/>
    <xf numFmtId="0" fontId="12" fillId="0" borderId="0" xfId="0" applyFont="1"/>
    <xf numFmtId="0" fontId="11" fillId="0" borderId="0" xfId="0" applyFont="1"/>
    <xf numFmtId="0" fontId="13" fillId="0" borderId="0" xfId="0" applyFont="1" applyFill="1" applyBorder="1" applyAlignment="1"/>
    <xf numFmtId="49" fontId="14" fillId="0" borderId="4" xfId="0" applyNumberFormat="1" applyFont="1" applyFill="1" applyBorder="1" applyAlignment="1">
      <alignment horizontal="center" vertical="top" wrapText="1"/>
    </xf>
    <xf numFmtId="176" fontId="14" fillId="0" borderId="4" xfId="0" applyNumberFormat="1" applyFont="1" applyFill="1" applyBorder="1" applyAlignment="1">
      <alignment horizontal="center" vertical="top"/>
    </xf>
    <xf numFmtId="49" fontId="14" fillId="0" borderId="4" xfId="0" applyNumberFormat="1" applyFont="1" applyFill="1" applyBorder="1" applyAlignment="1">
      <alignment horizontal="right" vertical="top" wrapText="1"/>
    </xf>
    <xf numFmtId="176" fontId="15" fillId="0" borderId="4" xfId="0" applyNumberFormat="1" applyFont="1" applyFill="1" applyBorder="1" applyAlignment="1">
      <alignment horizontal="center" vertical="top"/>
    </xf>
    <xf numFmtId="0" fontId="16" fillId="4" borderId="0" xfId="0" applyFont="1" applyFill="1"/>
    <xf numFmtId="0" fontId="17" fillId="4" borderId="0" xfId="0" applyFont="1" applyFill="1"/>
    <xf numFmtId="0" fontId="16" fillId="0" borderId="0" xfId="0" applyFont="1"/>
    <xf numFmtId="177" fontId="16" fillId="4" borderId="0" xfId="0" applyNumberFormat="1" applyFont="1" applyFill="1"/>
    <xf numFmtId="0" fontId="18" fillId="0" borderId="0" xfId="0" applyFont="1" applyAlignment="1">
      <alignment horizontal="center"/>
    </xf>
    <xf numFmtId="177" fontId="18" fillId="4" borderId="0" xfId="0" applyNumberFormat="1" applyFont="1" applyFill="1" applyAlignment="1">
      <alignment horizontal="center"/>
    </xf>
    <xf numFmtId="177" fontId="19" fillId="4" borderId="0" xfId="0" applyNumberFormat="1" applyFont="1" applyFill="1" applyAlignment="1">
      <alignment horizontal="center"/>
    </xf>
    <xf numFmtId="0" fontId="16" fillId="0" borderId="0" xfId="0" applyFont="1" applyAlignment="1">
      <alignment horizontal="center"/>
    </xf>
    <xf numFmtId="1" fontId="16" fillId="0" borderId="0" xfId="0" applyNumberFormat="1" applyFont="1" applyAlignment="1">
      <alignment horizontal="center"/>
    </xf>
    <xf numFmtId="177" fontId="16" fillId="4" borderId="0" xfId="0" applyNumberFormat="1" applyFont="1" applyFill="1" applyAlignment="1">
      <alignment horizontal="center"/>
    </xf>
    <xf numFmtId="0" fontId="17" fillId="4" borderId="0" xfId="0" applyFont="1" applyFill="1" applyAlignment="1">
      <alignment horizontal="right"/>
    </xf>
    <xf numFmtId="177" fontId="20" fillId="4" borderId="0" xfId="0" applyNumberFormat="1" applyFont="1" applyFill="1" applyAlignment="1">
      <alignment horizontal="right"/>
    </xf>
    <xf numFmtId="177" fontId="21" fillId="4" borderId="0" xfId="0" applyNumberFormat="1" applyFont="1" applyFill="1" applyAlignment="1">
      <alignment horizontal="center"/>
    </xf>
    <xf numFmtId="0" fontId="19" fillId="0" borderId="0" xfId="0" applyFont="1" applyAlignment="1">
      <alignment horizontal="center"/>
    </xf>
    <xf numFmtId="0" fontId="22" fillId="0" borderId="0" xfId="0" applyFont="1"/>
    <xf numFmtId="0" fontId="16" fillId="4" borderId="0" xfId="0" applyFont="1" applyFill="1" applyAlignment="1">
      <alignment horizontal="center"/>
    </xf>
    <xf numFmtId="1" fontId="16" fillId="4" borderId="0" xfId="0" applyNumberFormat="1" applyFont="1" applyFill="1" applyAlignment="1">
      <alignment horizontal="center"/>
    </xf>
    <xf numFmtId="0" fontId="22" fillId="4" borderId="0" xfId="0" applyFont="1" applyFill="1"/>
    <xf numFmtId="177" fontId="22" fillId="4" borderId="0" xfId="0" applyNumberFormat="1" applyFont="1" applyFill="1"/>
    <xf numFmtId="0" fontId="17" fillId="4" borderId="0" xfId="0" applyFont="1" applyFill="1" applyAlignment="1">
      <alignment horizontal="center"/>
    </xf>
    <xf numFmtId="1" fontId="17" fillId="4" borderId="0" xfId="0" applyNumberFormat="1" applyFont="1" applyFill="1" applyAlignment="1">
      <alignment horizontal="center"/>
    </xf>
    <xf numFmtId="0" fontId="23" fillId="4" borderId="0" xfId="0" applyFont="1" applyFill="1"/>
    <xf numFmtId="0" fontId="24" fillId="0" borderId="0" xfId="0" applyFont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eetMetadata" Target="metadata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317500</xdr:colOff>
      <xdr:row>2</xdr:row>
      <xdr:rowOff>95250</xdr:rowOff>
    </xdr:from>
    <xdr:to>
      <xdr:col>2</xdr:col>
      <xdr:colOff>2384425</xdr:colOff>
      <xdr:row>3</xdr:row>
      <xdr:rowOff>163195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89200" y="476250"/>
          <a:ext cx="2066925" cy="42354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61595</xdr:colOff>
      <xdr:row>3</xdr:row>
      <xdr:rowOff>12700</xdr:rowOff>
    </xdr:from>
    <xdr:to>
      <xdr:col>2</xdr:col>
      <xdr:colOff>934720</xdr:colOff>
      <xdr:row>3</xdr:row>
      <xdr:rowOff>1428750</xdr:rowOff>
    </xdr:to>
    <xdr:pic>
      <xdr:nvPicPr>
        <xdr:cNvPr id="8" name="ID_6E214F2800B14B74A0F63C49BA04CD3E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2795" y="622300"/>
          <a:ext cx="873125" cy="1416050"/>
        </a:xfrm>
        <a:prstGeom prst="rect">
          <a:avLst/>
        </a:prstGeom>
      </xdr:spPr>
    </xdr:pic>
    <xdr:clientData/>
  </xdr:twoCellAnchor>
  <xdr:twoCellAnchor editAs="oneCell">
    <xdr:from>
      <xdr:col>2</xdr:col>
      <xdr:colOff>61595</xdr:colOff>
      <xdr:row>4</xdr:row>
      <xdr:rowOff>12700</xdr:rowOff>
    </xdr:from>
    <xdr:to>
      <xdr:col>2</xdr:col>
      <xdr:colOff>934720</xdr:colOff>
      <xdr:row>4</xdr:row>
      <xdr:rowOff>1428750</xdr:rowOff>
    </xdr:to>
    <xdr:pic>
      <xdr:nvPicPr>
        <xdr:cNvPr id="9" name="ID_4B2FAE732CBD43BCA219C57A6AF48E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2795" y="2057400"/>
          <a:ext cx="873125" cy="1416050"/>
        </a:xfrm>
        <a:prstGeom prst="rect">
          <a:avLst/>
        </a:prstGeom>
      </xdr:spPr>
    </xdr:pic>
    <xdr:clientData/>
  </xdr:twoCellAnchor>
  <xdr:twoCellAnchor editAs="oneCell">
    <xdr:from>
      <xdr:col>2</xdr:col>
      <xdr:colOff>61595</xdr:colOff>
      <xdr:row>5</xdr:row>
      <xdr:rowOff>12700</xdr:rowOff>
    </xdr:from>
    <xdr:to>
      <xdr:col>2</xdr:col>
      <xdr:colOff>934720</xdr:colOff>
      <xdr:row>5</xdr:row>
      <xdr:rowOff>1428750</xdr:rowOff>
    </xdr:to>
    <xdr:pic>
      <xdr:nvPicPr>
        <xdr:cNvPr id="10" name="ID_D27DA805A2DB4E37B07921F3AB005F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2795" y="3492500"/>
          <a:ext cx="873125" cy="1416050"/>
        </a:xfrm>
        <a:prstGeom prst="rect">
          <a:avLst/>
        </a:prstGeom>
      </xdr:spPr>
    </xdr:pic>
    <xdr:clientData/>
  </xdr:twoCellAnchor>
  <xdr:twoCellAnchor editAs="oneCell">
    <xdr:from>
      <xdr:col>2</xdr:col>
      <xdr:colOff>61595</xdr:colOff>
      <xdr:row>6</xdr:row>
      <xdr:rowOff>12700</xdr:rowOff>
    </xdr:from>
    <xdr:to>
      <xdr:col>2</xdr:col>
      <xdr:colOff>934720</xdr:colOff>
      <xdr:row>6</xdr:row>
      <xdr:rowOff>1428750</xdr:rowOff>
    </xdr:to>
    <xdr:pic>
      <xdr:nvPicPr>
        <xdr:cNvPr id="11" name="ID_13746AAAB84F4A15978EA88DE591115D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2795" y="4927600"/>
          <a:ext cx="873125" cy="1416050"/>
        </a:xfrm>
        <a:prstGeom prst="rect">
          <a:avLst/>
        </a:prstGeom>
      </xdr:spPr>
    </xdr:pic>
    <xdr:clientData/>
  </xdr:twoCellAnchor>
  <xdr:twoCellAnchor editAs="oneCell">
    <xdr:from>
      <xdr:col>2</xdr:col>
      <xdr:colOff>61595</xdr:colOff>
      <xdr:row>7</xdr:row>
      <xdr:rowOff>12700</xdr:rowOff>
    </xdr:from>
    <xdr:to>
      <xdr:col>2</xdr:col>
      <xdr:colOff>934720</xdr:colOff>
      <xdr:row>7</xdr:row>
      <xdr:rowOff>1428750</xdr:rowOff>
    </xdr:to>
    <xdr:pic>
      <xdr:nvPicPr>
        <xdr:cNvPr id="12" name="ID_8A390E074B934DCB8D471BCC689527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2795" y="6362700"/>
          <a:ext cx="873125" cy="1416050"/>
        </a:xfrm>
        <a:prstGeom prst="rect">
          <a:avLst/>
        </a:prstGeom>
      </xdr:spPr>
    </xdr:pic>
    <xdr:clientData/>
  </xdr:twoCellAnchor>
  <xdr:twoCellAnchor editAs="oneCell">
    <xdr:from>
      <xdr:col>2</xdr:col>
      <xdr:colOff>61595</xdr:colOff>
      <xdr:row>8</xdr:row>
      <xdr:rowOff>12700</xdr:rowOff>
    </xdr:from>
    <xdr:to>
      <xdr:col>2</xdr:col>
      <xdr:colOff>934720</xdr:colOff>
      <xdr:row>8</xdr:row>
      <xdr:rowOff>1428750</xdr:rowOff>
    </xdr:to>
    <xdr:pic>
      <xdr:nvPicPr>
        <xdr:cNvPr id="13" name="ID_9842CFAC2A944AC99D289672F9DB57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2795" y="7797800"/>
          <a:ext cx="873125" cy="1416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82"/>
  <sheetViews>
    <sheetView topLeftCell="A37" workbookViewId="0">
      <selection activeCell="I39" sqref="I39"/>
    </sheetView>
  </sheetViews>
  <sheetFormatPr defaultColWidth="9" defaultRowHeight="14.5"/>
  <cols>
    <col min="1" max="1" width="12.4272727272727" customWidth="1"/>
    <col min="2" max="2" width="9.13636363636364" customWidth="1"/>
    <col min="3" max="3" width="16.4272727272727" customWidth="1"/>
    <col min="4" max="4" width="14.5727272727273" customWidth="1"/>
    <col min="5" max="5" width="17" customWidth="1"/>
    <col min="6" max="6" width="16" customWidth="1"/>
    <col min="7" max="7" width="15.4272727272727" customWidth="1"/>
    <col min="8" max="8" width="10.1363636363636" customWidth="1"/>
    <col min="9" max="13" width="9.13636363636364" customWidth="1"/>
    <col min="14" max="14" width="21.1363636363636" customWidth="1"/>
    <col min="15" max="15" width="15" customWidth="1"/>
    <col min="16" max="16" width="23.2818181818182" customWidth="1"/>
    <col min="17" max="17" width="29" customWidth="1"/>
    <col min="18" max="18" width="24.7090909090909" customWidth="1"/>
    <col min="19" max="19" width="30.5727272727273" customWidth="1"/>
    <col min="20" max="40" width="9.13636363636364" customWidth="1"/>
  </cols>
  <sheetData>
    <row r="1" spans="1:40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</row>
    <row r="2" spans="1:40">
      <c r="A2" s="52" t="s">
        <v>1</v>
      </c>
      <c r="B2" s="52" t="s">
        <v>2</v>
      </c>
      <c r="C2" s="52" t="s">
        <v>3</v>
      </c>
      <c r="D2" s="52" t="s">
        <v>4</v>
      </c>
      <c r="E2" s="52" t="s">
        <v>5</v>
      </c>
      <c r="F2" s="52" t="s">
        <v>6</v>
      </c>
      <c r="G2" s="52" t="s">
        <v>7</v>
      </c>
      <c r="H2" s="52" t="s">
        <v>8</v>
      </c>
      <c r="I2" s="52" t="s">
        <v>9</v>
      </c>
      <c r="J2" s="52" t="s">
        <v>10</v>
      </c>
      <c r="K2" s="52" t="s">
        <v>11</v>
      </c>
      <c r="L2" s="52" t="s">
        <v>12</v>
      </c>
      <c r="M2" s="52" t="s">
        <v>13</v>
      </c>
      <c r="N2" s="52" t="s">
        <v>14</v>
      </c>
      <c r="O2" s="52" t="s">
        <v>15</v>
      </c>
      <c r="P2" s="52" t="s">
        <v>16</v>
      </c>
      <c r="Q2" s="52" t="s">
        <v>17</v>
      </c>
      <c r="R2" s="52" t="s">
        <v>18</v>
      </c>
      <c r="S2" s="52" t="s">
        <v>19</v>
      </c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/>
      <c r="AG2" s="52"/>
      <c r="AH2" s="52"/>
      <c r="AI2" s="52"/>
      <c r="AJ2" s="52"/>
      <c r="AK2" s="52"/>
      <c r="AL2" s="52"/>
      <c r="AM2" s="52"/>
      <c r="AN2" s="52"/>
    </row>
    <row r="3" spans="1:40">
      <c r="A3" s="53" t="s">
        <v>20</v>
      </c>
      <c r="B3" s="53" t="s">
        <v>21</v>
      </c>
      <c r="C3" s="53">
        <v>1763629</v>
      </c>
      <c r="D3" s="53" t="s">
        <v>22</v>
      </c>
      <c r="E3" s="54" t="s">
        <v>23</v>
      </c>
      <c r="F3" s="54" t="s">
        <v>24</v>
      </c>
      <c r="G3" s="54" t="s">
        <v>25</v>
      </c>
      <c r="H3" s="54">
        <v>1</v>
      </c>
      <c r="I3" s="54">
        <v>1</v>
      </c>
      <c r="J3" s="54">
        <v>2</v>
      </c>
      <c r="K3" s="53">
        <v>2</v>
      </c>
      <c r="L3" s="53">
        <v>2</v>
      </c>
      <c r="M3" s="53">
        <v>1</v>
      </c>
      <c r="N3" s="53">
        <v>8</v>
      </c>
      <c r="O3" s="53" t="s">
        <v>22</v>
      </c>
      <c r="P3" s="53">
        <v>5</v>
      </c>
      <c r="Q3" s="53">
        <v>40</v>
      </c>
      <c r="R3" s="53">
        <v>0</v>
      </c>
      <c r="S3" s="53">
        <v>0</v>
      </c>
    </row>
    <row r="4" spans="1:40">
      <c r="A4" s="53" t="s">
        <v>20</v>
      </c>
      <c r="B4" s="53" t="s">
        <v>21</v>
      </c>
      <c r="C4" s="53">
        <v>1763629</v>
      </c>
      <c r="D4" s="53" t="s">
        <v>22</v>
      </c>
      <c r="E4" s="54" t="s">
        <v>23</v>
      </c>
      <c r="F4" s="54" t="s">
        <v>26</v>
      </c>
      <c r="G4" s="54" t="s">
        <v>27</v>
      </c>
      <c r="H4" s="54">
        <v>1</v>
      </c>
      <c r="I4" s="54">
        <v>1</v>
      </c>
      <c r="J4" s="54">
        <v>2</v>
      </c>
      <c r="K4" s="53">
        <v>2</v>
      </c>
      <c r="L4" s="53">
        <v>2</v>
      </c>
      <c r="M4" s="53">
        <v>1</v>
      </c>
      <c r="N4" s="53">
        <v>8</v>
      </c>
      <c r="O4" s="53" t="s">
        <v>22</v>
      </c>
      <c r="P4" s="53">
        <v>5</v>
      </c>
      <c r="Q4" s="53">
        <v>40</v>
      </c>
      <c r="R4" s="53">
        <v>0</v>
      </c>
      <c r="S4" s="53">
        <v>0</v>
      </c>
    </row>
    <row r="5" spans="1:40">
      <c r="A5" s="53" t="s">
        <v>20</v>
      </c>
      <c r="B5" s="53" t="s">
        <v>21</v>
      </c>
      <c r="C5" s="53">
        <v>1763627</v>
      </c>
      <c r="D5" s="53" t="s">
        <v>28</v>
      </c>
      <c r="E5" s="54" t="s">
        <v>23</v>
      </c>
      <c r="F5" s="54" t="s">
        <v>24</v>
      </c>
      <c r="G5" s="54" t="s">
        <v>25</v>
      </c>
      <c r="H5" s="54">
        <v>1</v>
      </c>
      <c r="I5" s="54">
        <v>1</v>
      </c>
      <c r="J5" s="54">
        <v>2</v>
      </c>
      <c r="K5" s="53">
        <v>2</v>
      </c>
      <c r="L5" s="53">
        <v>2</v>
      </c>
      <c r="M5" s="53">
        <v>1</v>
      </c>
      <c r="N5" s="53">
        <v>8</v>
      </c>
      <c r="O5" s="53" t="s">
        <v>28</v>
      </c>
      <c r="P5" s="53">
        <v>9</v>
      </c>
      <c r="Q5" s="53">
        <v>72</v>
      </c>
      <c r="R5" s="53">
        <v>0</v>
      </c>
      <c r="S5" s="53">
        <v>0</v>
      </c>
    </row>
    <row r="6" spans="1:40">
      <c r="A6" s="53" t="s">
        <v>20</v>
      </c>
      <c r="B6" s="53" t="s">
        <v>21</v>
      </c>
      <c r="C6" s="53">
        <v>1763627</v>
      </c>
      <c r="D6" s="53" t="s">
        <v>28</v>
      </c>
      <c r="E6" s="54" t="s">
        <v>23</v>
      </c>
      <c r="F6" s="54" t="s">
        <v>26</v>
      </c>
      <c r="G6" s="54" t="s">
        <v>27</v>
      </c>
      <c r="H6" s="54">
        <v>1</v>
      </c>
      <c r="I6" s="54">
        <v>1</v>
      </c>
      <c r="J6" s="54">
        <v>2</v>
      </c>
      <c r="K6" s="53">
        <v>2</v>
      </c>
      <c r="L6" s="53">
        <v>2</v>
      </c>
      <c r="M6" s="53">
        <v>1</v>
      </c>
      <c r="N6" s="53">
        <v>8</v>
      </c>
      <c r="O6" s="53" t="s">
        <v>28</v>
      </c>
      <c r="P6" s="53">
        <v>9</v>
      </c>
      <c r="Q6" s="53">
        <v>72</v>
      </c>
      <c r="R6" s="53">
        <v>0</v>
      </c>
      <c r="S6" s="53">
        <v>0</v>
      </c>
    </row>
    <row r="7" spans="1:40">
      <c r="A7" s="53" t="s">
        <v>20</v>
      </c>
      <c r="B7" s="53" t="s">
        <v>21</v>
      </c>
      <c r="C7" s="53">
        <v>1763625</v>
      </c>
      <c r="D7" s="53" t="s">
        <v>29</v>
      </c>
      <c r="E7" s="54" t="s">
        <v>23</v>
      </c>
      <c r="F7" s="54" t="s">
        <v>24</v>
      </c>
      <c r="G7" s="54" t="s">
        <v>25</v>
      </c>
      <c r="H7" s="54">
        <v>1</v>
      </c>
      <c r="I7" s="54">
        <v>1</v>
      </c>
      <c r="J7" s="54">
        <v>2</v>
      </c>
      <c r="K7" s="53">
        <v>2</v>
      </c>
      <c r="L7" s="53">
        <v>2</v>
      </c>
      <c r="M7" s="53">
        <v>1</v>
      </c>
      <c r="N7" s="53">
        <v>8</v>
      </c>
      <c r="O7" s="53" t="s">
        <v>29</v>
      </c>
      <c r="P7" s="53">
        <v>20</v>
      </c>
      <c r="Q7" s="53">
        <v>160</v>
      </c>
      <c r="R7" s="53">
        <v>0</v>
      </c>
      <c r="S7" s="53">
        <v>0</v>
      </c>
    </row>
    <row r="8" spans="1:40">
      <c r="A8" s="53" t="s">
        <v>20</v>
      </c>
      <c r="B8" s="53" t="s">
        <v>21</v>
      </c>
      <c r="C8" s="53">
        <v>1763625</v>
      </c>
      <c r="D8" s="53" t="s">
        <v>29</v>
      </c>
      <c r="E8" s="54" t="s">
        <v>23</v>
      </c>
      <c r="F8" s="54" t="s">
        <v>26</v>
      </c>
      <c r="G8" s="54" t="s">
        <v>27</v>
      </c>
      <c r="H8" s="54">
        <v>1</v>
      </c>
      <c r="I8" s="54">
        <v>1</v>
      </c>
      <c r="J8" s="54">
        <v>2</v>
      </c>
      <c r="K8" s="53">
        <v>2</v>
      </c>
      <c r="L8" s="53">
        <v>2</v>
      </c>
      <c r="M8" s="53">
        <v>1</v>
      </c>
      <c r="N8" s="53">
        <v>8</v>
      </c>
      <c r="O8" s="53" t="s">
        <v>29</v>
      </c>
      <c r="P8" s="53">
        <v>20</v>
      </c>
      <c r="Q8" s="53">
        <v>160</v>
      </c>
      <c r="R8" s="53">
        <v>0</v>
      </c>
      <c r="S8" s="53">
        <v>0</v>
      </c>
    </row>
    <row r="9" spans="1:40">
      <c r="A9" s="53" t="s">
        <v>20</v>
      </c>
      <c r="B9" s="53" t="s">
        <v>21</v>
      </c>
      <c r="C9" s="53">
        <v>1763624</v>
      </c>
      <c r="D9" s="53" t="s">
        <v>30</v>
      </c>
      <c r="E9" s="54" t="s">
        <v>23</v>
      </c>
      <c r="F9" s="54" t="s">
        <v>24</v>
      </c>
      <c r="G9" s="54" t="s">
        <v>25</v>
      </c>
      <c r="H9" s="54">
        <v>1</v>
      </c>
      <c r="I9" s="54">
        <v>1</v>
      </c>
      <c r="J9" s="54">
        <v>2</v>
      </c>
      <c r="K9" s="53">
        <v>2</v>
      </c>
      <c r="L9" s="53">
        <v>2</v>
      </c>
      <c r="M9" s="53">
        <v>1</v>
      </c>
      <c r="N9" s="53">
        <v>8</v>
      </c>
      <c r="O9" s="53" t="s">
        <v>30</v>
      </c>
      <c r="P9" s="53">
        <v>10</v>
      </c>
      <c r="Q9" s="53">
        <v>80</v>
      </c>
      <c r="R9" s="53">
        <v>0</v>
      </c>
      <c r="S9" s="53">
        <v>0</v>
      </c>
    </row>
    <row r="10" spans="1:40">
      <c r="A10" s="53" t="s">
        <v>20</v>
      </c>
      <c r="B10" s="53" t="s">
        <v>21</v>
      </c>
      <c r="C10" s="53">
        <v>1763624</v>
      </c>
      <c r="D10" s="53" t="s">
        <v>30</v>
      </c>
      <c r="E10" s="54" t="s">
        <v>23</v>
      </c>
      <c r="F10" s="54" t="s">
        <v>26</v>
      </c>
      <c r="G10" s="54" t="s">
        <v>27</v>
      </c>
      <c r="H10" s="54">
        <v>1</v>
      </c>
      <c r="I10" s="54">
        <v>1</v>
      </c>
      <c r="J10" s="54">
        <v>2</v>
      </c>
      <c r="K10" s="53">
        <v>2</v>
      </c>
      <c r="L10" s="53">
        <v>2</v>
      </c>
      <c r="M10" s="53">
        <v>1</v>
      </c>
      <c r="N10" s="53">
        <v>8</v>
      </c>
      <c r="O10" s="53" t="s">
        <v>30</v>
      </c>
      <c r="P10" s="53">
        <v>10</v>
      </c>
      <c r="Q10" s="53">
        <v>80</v>
      </c>
      <c r="R10" s="53">
        <v>0</v>
      </c>
      <c r="S10" s="53">
        <v>0</v>
      </c>
    </row>
    <row r="11" spans="1:40">
      <c r="A11" s="53" t="s">
        <v>20</v>
      </c>
      <c r="B11" s="53" t="s">
        <v>21</v>
      </c>
      <c r="C11" s="53">
        <v>1763620</v>
      </c>
      <c r="D11" s="53" t="s">
        <v>31</v>
      </c>
      <c r="E11" s="54" t="s">
        <v>23</v>
      </c>
      <c r="F11" s="54" t="s">
        <v>24</v>
      </c>
      <c r="G11" s="54" t="s">
        <v>25</v>
      </c>
      <c r="H11" s="54">
        <v>1</v>
      </c>
      <c r="I11" s="54">
        <v>1</v>
      </c>
      <c r="J11" s="54">
        <v>2</v>
      </c>
      <c r="K11" s="53">
        <v>2</v>
      </c>
      <c r="L11" s="53">
        <v>2</v>
      </c>
      <c r="M11" s="53">
        <v>1</v>
      </c>
      <c r="N11" s="53">
        <v>8</v>
      </c>
      <c r="O11" s="53" t="s">
        <v>31</v>
      </c>
      <c r="P11" s="53">
        <v>8</v>
      </c>
      <c r="Q11" s="53">
        <v>64</v>
      </c>
      <c r="R11" s="53">
        <v>0</v>
      </c>
      <c r="S11" s="53">
        <v>0</v>
      </c>
    </row>
    <row r="12" spans="1:40">
      <c r="A12" s="53" t="s">
        <v>20</v>
      </c>
      <c r="B12" s="53" t="s">
        <v>21</v>
      </c>
      <c r="C12" s="53">
        <v>1763620</v>
      </c>
      <c r="D12" s="53" t="s">
        <v>31</v>
      </c>
      <c r="E12" s="54" t="s">
        <v>23</v>
      </c>
      <c r="F12" s="54" t="s">
        <v>26</v>
      </c>
      <c r="G12" s="54" t="s">
        <v>27</v>
      </c>
      <c r="H12" s="54">
        <v>1</v>
      </c>
      <c r="I12" s="54">
        <v>1</v>
      </c>
      <c r="J12" s="54">
        <v>2</v>
      </c>
      <c r="K12" s="53">
        <v>2</v>
      </c>
      <c r="L12" s="53">
        <v>2</v>
      </c>
      <c r="M12" s="53">
        <v>1</v>
      </c>
      <c r="N12" s="53">
        <v>8</v>
      </c>
      <c r="O12" s="53" t="s">
        <v>31</v>
      </c>
      <c r="P12" s="53">
        <v>8</v>
      </c>
      <c r="Q12" s="53">
        <v>64</v>
      </c>
      <c r="R12" s="53">
        <v>0</v>
      </c>
      <c r="S12" s="53">
        <v>0</v>
      </c>
    </row>
    <row r="13" spans="1:40">
      <c r="A13" s="53" t="s">
        <v>20</v>
      </c>
      <c r="B13" s="53" t="s">
        <v>21</v>
      </c>
      <c r="C13" s="53">
        <v>1763618</v>
      </c>
      <c r="D13" s="53" t="s">
        <v>32</v>
      </c>
      <c r="E13" s="54" t="s">
        <v>23</v>
      </c>
      <c r="F13" s="54" t="s">
        <v>24</v>
      </c>
      <c r="G13" s="54" t="s">
        <v>25</v>
      </c>
      <c r="H13" s="54">
        <v>1</v>
      </c>
      <c r="I13" s="54">
        <v>1</v>
      </c>
      <c r="J13" s="54">
        <v>2</v>
      </c>
      <c r="K13" s="53">
        <v>2</v>
      </c>
      <c r="L13" s="53">
        <v>2</v>
      </c>
      <c r="M13" s="53">
        <v>1</v>
      </c>
      <c r="N13" s="53">
        <v>8</v>
      </c>
      <c r="O13" s="53" t="s">
        <v>32</v>
      </c>
      <c r="P13" s="53">
        <v>9</v>
      </c>
      <c r="Q13" s="53">
        <v>72</v>
      </c>
      <c r="R13" s="53">
        <v>0</v>
      </c>
      <c r="S13" s="53">
        <v>0</v>
      </c>
    </row>
    <row r="14" spans="1:40">
      <c r="A14" s="53" t="s">
        <v>20</v>
      </c>
      <c r="B14" s="53" t="s">
        <v>21</v>
      </c>
      <c r="C14" s="53">
        <v>1763618</v>
      </c>
      <c r="D14" s="53" t="s">
        <v>32</v>
      </c>
      <c r="E14" s="54" t="s">
        <v>23</v>
      </c>
      <c r="F14" s="54" t="s">
        <v>26</v>
      </c>
      <c r="G14" s="54" t="s">
        <v>27</v>
      </c>
      <c r="H14" s="54">
        <v>1</v>
      </c>
      <c r="I14" s="54">
        <v>1</v>
      </c>
      <c r="J14" s="54">
        <v>2</v>
      </c>
      <c r="K14" s="53">
        <v>2</v>
      </c>
      <c r="L14" s="53">
        <v>2</v>
      </c>
      <c r="M14" s="53">
        <v>1</v>
      </c>
      <c r="N14" s="53">
        <v>8</v>
      </c>
      <c r="O14" s="53" t="s">
        <v>32</v>
      </c>
      <c r="P14" s="53">
        <v>9</v>
      </c>
      <c r="Q14" s="53">
        <v>72</v>
      </c>
      <c r="R14" s="53">
        <v>0</v>
      </c>
      <c r="S14" s="53">
        <v>0</v>
      </c>
    </row>
    <row r="15" spans="1:40">
      <c r="A15" s="53" t="s">
        <v>20</v>
      </c>
      <c r="B15" s="53" t="s">
        <v>21</v>
      </c>
      <c r="C15" s="53">
        <v>1763614</v>
      </c>
      <c r="D15" s="53" t="s">
        <v>33</v>
      </c>
      <c r="E15" s="54" t="s">
        <v>23</v>
      </c>
      <c r="F15" s="54" t="s">
        <v>24</v>
      </c>
      <c r="G15" s="54" t="s">
        <v>25</v>
      </c>
      <c r="H15" s="54">
        <v>1</v>
      </c>
      <c r="I15" s="54">
        <v>1</v>
      </c>
      <c r="J15" s="54">
        <v>2</v>
      </c>
      <c r="K15" s="53">
        <v>2</v>
      </c>
      <c r="L15" s="53">
        <v>2</v>
      </c>
      <c r="M15" s="53">
        <v>1</v>
      </c>
      <c r="N15" s="53">
        <v>8</v>
      </c>
      <c r="O15" s="53" t="s">
        <v>33</v>
      </c>
      <c r="P15" s="53">
        <v>2</v>
      </c>
      <c r="Q15" s="53">
        <v>16</v>
      </c>
      <c r="R15" s="53">
        <v>0</v>
      </c>
      <c r="S15" s="53">
        <v>0</v>
      </c>
    </row>
    <row r="16" spans="1:40">
      <c r="A16" s="53" t="s">
        <v>20</v>
      </c>
      <c r="B16" s="53" t="s">
        <v>21</v>
      </c>
      <c r="C16" s="53">
        <v>1763614</v>
      </c>
      <c r="D16" s="53" t="s">
        <v>33</v>
      </c>
      <c r="E16" s="54" t="s">
        <v>23</v>
      </c>
      <c r="F16" s="54" t="s">
        <v>26</v>
      </c>
      <c r="G16" s="54" t="s">
        <v>27</v>
      </c>
      <c r="H16" s="54">
        <v>1</v>
      </c>
      <c r="I16" s="54">
        <v>1</v>
      </c>
      <c r="J16" s="54">
        <v>2</v>
      </c>
      <c r="K16" s="53">
        <v>2</v>
      </c>
      <c r="L16" s="53">
        <v>2</v>
      </c>
      <c r="M16" s="53">
        <v>1</v>
      </c>
      <c r="N16" s="53">
        <v>8</v>
      </c>
      <c r="O16" s="53" t="s">
        <v>33</v>
      </c>
      <c r="P16" s="53">
        <v>2</v>
      </c>
      <c r="Q16" s="53">
        <v>16</v>
      </c>
      <c r="R16" s="53">
        <v>0</v>
      </c>
      <c r="S16" s="53">
        <v>0</v>
      </c>
    </row>
    <row r="17" spans="1:19">
      <c r="A17" s="53" t="s">
        <v>20</v>
      </c>
      <c r="B17" s="53" t="s">
        <v>21</v>
      </c>
      <c r="C17" s="53">
        <v>1763613</v>
      </c>
      <c r="D17" s="53" t="s">
        <v>34</v>
      </c>
      <c r="E17" s="54" t="s">
        <v>23</v>
      </c>
      <c r="F17" s="54" t="s">
        <v>24</v>
      </c>
      <c r="G17" s="54" t="s">
        <v>25</v>
      </c>
      <c r="H17" s="54">
        <v>1</v>
      </c>
      <c r="I17" s="54">
        <v>1</v>
      </c>
      <c r="J17" s="54">
        <v>2</v>
      </c>
      <c r="K17" s="53">
        <v>2</v>
      </c>
      <c r="L17" s="53">
        <v>2</v>
      </c>
      <c r="M17" s="53">
        <v>1</v>
      </c>
      <c r="N17" s="53">
        <v>8</v>
      </c>
      <c r="O17" s="53" t="s">
        <v>34</v>
      </c>
      <c r="P17" s="53">
        <v>4</v>
      </c>
      <c r="Q17" s="53">
        <v>32</v>
      </c>
      <c r="R17" s="53">
        <v>0</v>
      </c>
      <c r="S17" s="53">
        <v>0</v>
      </c>
    </row>
    <row r="18" spans="1:19">
      <c r="A18" s="53" t="s">
        <v>20</v>
      </c>
      <c r="B18" s="53" t="s">
        <v>21</v>
      </c>
      <c r="C18" s="53">
        <v>1763613</v>
      </c>
      <c r="D18" s="53" t="s">
        <v>34</v>
      </c>
      <c r="E18" s="54" t="s">
        <v>23</v>
      </c>
      <c r="F18" s="54" t="s">
        <v>26</v>
      </c>
      <c r="G18" s="54" t="s">
        <v>27</v>
      </c>
      <c r="H18" s="54">
        <v>1</v>
      </c>
      <c r="I18" s="54">
        <v>1</v>
      </c>
      <c r="J18" s="54">
        <v>2</v>
      </c>
      <c r="K18" s="53">
        <v>2</v>
      </c>
      <c r="L18" s="53">
        <v>2</v>
      </c>
      <c r="M18" s="53">
        <v>1</v>
      </c>
      <c r="N18" s="53">
        <v>8</v>
      </c>
      <c r="O18" s="53" t="s">
        <v>34</v>
      </c>
      <c r="P18" s="53">
        <v>4</v>
      </c>
      <c r="Q18" s="53">
        <v>32</v>
      </c>
      <c r="R18" s="53">
        <v>0</v>
      </c>
      <c r="S18" s="53">
        <v>0</v>
      </c>
    </row>
    <row r="19" spans="1:19">
      <c r="A19" s="53" t="s">
        <v>20</v>
      </c>
      <c r="B19" s="53" t="s">
        <v>21</v>
      </c>
      <c r="C19" s="53">
        <v>1763609</v>
      </c>
      <c r="D19" s="53" t="s">
        <v>35</v>
      </c>
      <c r="E19" s="54" t="s">
        <v>23</v>
      </c>
      <c r="F19" s="54" t="s">
        <v>24</v>
      </c>
      <c r="G19" s="54" t="s">
        <v>25</v>
      </c>
      <c r="H19" s="54">
        <v>1</v>
      </c>
      <c r="I19" s="54">
        <v>1</v>
      </c>
      <c r="J19" s="54">
        <v>2</v>
      </c>
      <c r="K19" s="53">
        <v>2</v>
      </c>
      <c r="L19" s="53">
        <v>2</v>
      </c>
      <c r="M19" s="53">
        <v>1</v>
      </c>
      <c r="N19" s="53">
        <v>8</v>
      </c>
      <c r="O19" s="53" t="s">
        <v>35</v>
      </c>
      <c r="P19" s="53">
        <v>8</v>
      </c>
      <c r="Q19" s="53">
        <v>64</v>
      </c>
      <c r="R19" s="53">
        <v>0</v>
      </c>
      <c r="S19" s="53">
        <v>0</v>
      </c>
    </row>
    <row r="20" spans="1:19">
      <c r="A20" s="53" t="s">
        <v>20</v>
      </c>
      <c r="B20" s="53" t="s">
        <v>21</v>
      </c>
      <c r="C20" s="53">
        <v>1763609</v>
      </c>
      <c r="D20" s="53" t="s">
        <v>35</v>
      </c>
      <c r="E20" s="54" t="s">
        <v>23</v>
      </c>
      <c r="F20" s="54" t="s">
        <v>26</v>
      </c>
      <c r="G20" s="54" t="s">
        <v>27</v>
      </c>
      <c r="H20" s="54">
        <v>1</v>
      </c>
      <c r="I20" s="54">
        <v>1</v>
      </c>
      <c r="J20" s="54">
        <v>2</v>
      </c>
      <c r="K20" s="53">
        <v>2</v>
      </c>
      <c r="L20" s="53">
        <v>2</v>
      </c>
      <c r="M20" s="53">
        <v>1</v>
      </c>
      <c r="N20" s="53">
        <v>8</v>
      </c>
      <c r="O20" s="53" t="s">
        <v>35</v>
      </c>
      <c r="P20" s="53">
        <v>8</v>
      </c>
      <c r="Q20" s="53">
        <v>64</v>
      </c>
      <c r="R20" s="53">
        <v>0</v>
      </c>
      <c r="S20" s="53">
        <v>0</v>
      </c>
    </row>
    <row r="21" spans="1:19">
      <c r="A21" s="53" t="s">
        <v>20</v>
      </c>
      <c r="B21" s="53" t="s">
        <v>21</v>
      </c>
      <c r="C21" s="53">
        <v>1763607</v>
      </c>
      <c r="D21" s="53" t="s">
        <v>36</v>
      </c>
      <c r="E21" s="54" t="s">
        <v>23</v>
      </c>
      <c r="F21" s="54" t="s">
        <v>24</v>
      </c>
      <c r="G21" s="54" t="s">
        <v>25</v>
      </c>
      <c r="H21" s="54">
        <v>1</v>
      </c>
      <c r="I21" s="54">
        <v>1</v>
      </c>
      <c r="J21" s="54">
        <v>2</v>
      </c>
      <c r="K21" s="53">
        <v>2</v>
      </c>
      <c r="L21" s="53">
        <v>2</v>
      </c>
      <c r="M21" s="53">
        <v>1</v>
      </c>
      <c r="N21" s="53">
        <v>8</v>
      </c>
      <c r="O21" s="53" t="s">
        <v>36</v>
      </c>
      <c r="P21" s="53">
        <v>8</v>
      </c>
      <c r="Q21" s="53">
        <v>64</v>
      </c>
      <c r="R21" s="53">
        <v>0</v>
      </c>
      <c r="S21" s="53">
        <v>0</v>
      </c>
    </row>
    <row r="22" spans="1:19">
      <c r="A22" s="53" t="s">
        <v>20</v>
      </c>
      <c r="B22" s="53" t="s">
        <v>21</v>
      </c>
      <c r="C22" s="53">
        <v>1763607</v>
      </c>
      <c r="D22" s="53" t="s">
        <v>36</v>
      </c>
      <c r="E22" s="54" t="s">
        <v>23</v>
      </c>
      <c r="F22" s="54" t="s">
        <v>26</v>
      </c>
      <c r="G22" s="54" t="s">
        <v>27</v>
      </c>
      <c r="H22" s="54">
        <v>1</v>
      </c>
      <c r="I22" s="54">
        <v>1</v>
      </c>
      <c r="J22" s="54">
        <v>2</v>
      </c>
      <c r="K22" s="53">
        <v>2</v>
      </c>
      <c r="L22" s="53">
        <v>2</v>
      </c>
      <c r="M22" s="53">
        <v>1</v>
      </c>
      <c r="N22" s="53">
        <v>8</v>
      </c>
      <c r="O22" s="53" t="s">
        <v>36</v>
      </c>
      <c r="P22" s="53">
        <v>8</v>
      </c>
      <c r="Q22" s="53">
        <v>64</v>
      </c>
      <c r="R22" s="53">
        <v>0</v>
      </c>
      <c r="S22" s="53">
        <v>0</v>
      </c>
    </row>
    <row r="23" spans="1:19">
      <c r="A23" s="53" t="s">
        <v>20</v>
      </c>
      <c r="B23" s="53" t="s">
        <v>21</v>
      </c>
      <c r="C23" s="53">
        <v>1763622</v>
      </c>
      <c r="D23" s="53" t="s">
        <v>37</v>
      </c>
      <c r="E23" s="54" t="s">
        <v>38</v>
      </c>
      <c r="F23" s="54" t="s">
        <v>24</v>
      </c>
      <c r="G23" s="54" t="s">
        <v>25</v>
      </c>
      <c r="H23" s="54">
        <v>1</v>
      </c>
      <c r="I23" s="54">
        <v>1</v>
      </c>
      <c r="J23" s="54">
        <v>2</v>
      </c>
      <c r="K23" s="53">
        <v>2</v>
      </c>
      <c r="L23" s="53">
        <v>2</v>
      </c>
      <c r="M23" s="53">
        <v>1</v>
      </c>
      <c r="N23" s="53">
        <v>8</v>
      </c>
      <c r="O23" s="53" t="s">
        <v>37</v>
      </c>
      <c r="P23" s="53">
        <v>14</v>
      </c>
      <c r="Q23" s="53">
        <v>112</v>
      </c>
      <c r="R23" s="53">
        <v>0</v>
      </c>
      <c r="S23" s="53">
        <v>0</v>
      </c>
    </row>
    <row r="24" spans="1:19">
      <c r="A24" s="53" t="s">
        <v>20</v>
      </c>
      <c r="B24" s="53" t="s">
        <v>21</v>
      </c>
      <c r="C24" s="53">
        <v>1763622</v>
      </c>
      <c r="D24" s="53" t="s">
        <v>37</v>
      </c>
      <c r="E24" s="54" t="s">
        <v>38</v>
      </c>
      <c r="F24" s="54" t="s">
        <v>26</v>
      </c>
      <c r="G24" s="54" t="s">
        <v>27</v>
      </c>
      <c r="H24" s="54">
        <v>1</v>
      </c>
      <c r="I24" s="54">
        <v>1</v>
      </c>
      <c r="J24" s="54">
        <v>2</v>
      </c>
      <c r="K24" s="53">
        <v>2</v>
      </c>
      <c r="L24" s="53">
        <v>2</v>
      </c>
      <c r="M24" s="53">
        <v>1</v>
      </c>
      <c r="N24" s="53">
        <v>8</v>
      </c>
      <c r="O24" s="53" t="s">
        <v>37</v>
      </c>
      <c r="P24" s="53">
        <v>14</v>
      </c>
      <c r="Q24" s="53">
        <v>112</v>
      </c>
      <c r="R24" s="53">
        <v>0</v>
      </c>
      <c r="S24" s="53">
        <v>0</v>
      </c>
    </row>
    <row r="25" spans="1:19">
      <c r="A25" s="53" t="s">
        <v>20</v>
      </c>
      <c r="B25" s="53" t="s">
        <v>21</v>
      </c>
      <c r="C25" s="53">
        <v>1763616</v>
      </c>
      <c r="D25" s="53" t="s">
        <v>39</v>
      </c>
      <c r="E25" s="54" t="s">
        <v>40</v>
      </c>
      <c r="F25" s="54" t="s">
        <v>24</v>
      </c>
      <c r="G25" s="54" t="s">
        <v>25</v>
      </c>
      <c r="H25" s="54">
        <v>1</v>
      </c>
      <c r="I25" s="54">
        <v>1</v>
      </c>
      <c r="J25" s="54">
        <v>2</v>
      </c>
      <c r="K25" s="53">
        <v>2</v>
      </c>
      <c r="L25" s="53">
        <v>2</v>
      </c>
      <c r="M25" s="53">
        <v>1</v>
      </c>
      <c r="N25" s="53">
        <v>8</v>
      </c>
      <c r="O25" s="53" t="s">
        <v>39</v>
      </c>
      <c r="P25" s="53">
        <v>8</v>
      </c>
      <c r="Q25" s="53">
        <v>64</v>
      </c>
      <c r="R25" s="53">
        <v>0</v>
      </c>
      <c r="S25" s="53">
        <v>0</v>
      </c>
    </row>
    <row r="26" spans="1:19">
      <c r="A26" s="53" t="s">
        <v>20</v>
      </c>
      <c r="B26" s="53" t="s">
        <v>21</v>
      </c>
      <c r="C26" s="53">
        <v>1763616</v>
      </c>
      <c r="D26" s="53" t="s">
        <v>39</v>
      </c>
      <c r="E26" s="54" t="s">
        <v>40</v>
      </c>
      <c r="F26" s="54" t="s">
        <v>26</v>
      </c>
      <c r="G26" s="54" t="s">
        <v>27</v>
      </c>
      <c r="H26" s="54">
        <v>1</v>
      </c>
      <c r="I26" s="54">
        <v>1</v>
      </c>
      <c r="J26" s="54">
        <v>2</v>
      </c>
      <c r="K26" s="53">
        <v>2</v>
      </c>
      <c r="L26" s="53">
        <v>2</v>
      </c>
      <c r="M26" s="53">
        <v>1</v>
      </c>
      <c r="N26" s="53">
        <v>8</v>
      </c>
      <c r="O26" s="53" t="s">
        <v>39</v>
      </c>
      <c r="P26" s="53">
        <v>8</v>
      </c>
      <c r="Q26" s="53">
        <v>64</v>
      </c>
      <c r="R26" s="53">
        <v>0</v>
      </c>
      <c r="S26" s="53">
        <v>0</v>
      </c>
    </row>
    <row r="27" spans="1:19">
      <c r="A27" s="53" t="s">
        <v>20</v>
      </c>
      <c r="B27" s="53" t="s">
        <v>21</v>
      </c>
      <c r="C27" s="53">
        <v>1763611</v>
      </c>
      <c r="D27" s="53" t="s">
        <v>41</v>
      </c>
      <c r="E27" s="54" t="s">
        <v>40</v>
      </c>
      <c r="F27" s="54" t="s">
        <v>24</v>
      </c>
      <c r="G27" s="54" t="s">
        <v>25</v>
      </c>
      <c r="H27" s="54">
        <v>1</v>
      </c>
      <c r="I27" s="54">
        <v>1</v>
      </c>
      <c r="J27" s="54">
        <v>2</v>
      </c>
      <c r="K27" s="53">
        <v>2</v>
      </c>
      <c r="L27" s="53">
        <v>2</v>
      </c>
      <c r="M27" s="53">
        <v>1</v>
      </c>
      <c r="N27" s="53">
        <v>8</v>
      </c>
      <c r="O27" s="53" t="s">
        <v>41</v>
      </c>
      <c r="P27" s="53">
        <v>9</v>
      </c>
      <c r="Q27" s="53">
        <v>72</v>
      </c>
      <c r="R27" s="53">
        <v>0</v>
      </c>
      <c r="S27" s="53">
        <v>0</v>
      </c>
    </row>
    <row r="28" spans="1:19">
      <c r="A28" s="53" t="s">
        <v>20</v>
      </c>
      <c r="B28" s="53" t="s">
        <v>21</v>
      </c>
      <c r="C28" s="53">
        <v>1763611</v>
      </c>
      <c r="D28" s="53" t="s">
        <v>41</v>
      </c>
      <c r="E28" s="54" t="s">
        <v>40</v>
      </c>
      <c r="F28" s="54" t="s">
        <v>26</v>
      </c>
      <c r="G28" s="54" t="s">
        <v>27</v>
      </c>
      <c r="H28" s="54">
        <v>1</v>
      </c>
      <c r="I28" s="54">
        <v>1</v>
      </c>
      <c r="J28" s="54">
        <v>2</v>
      </c>
      <c r="K28" s="53">
        <v>2</v>
      </c>
      <c r="L28" s="53">
        <v>2</v>
      </c>
      <c r="M28" s="53">
        <v>1</v>
      </c>
      <c r="N28" s="53">
        <v>8</v>
      </c>
      <c r="O28" s="53" t="s">
        <v>41</v>
      </c>
      <c r="P28" s="53">
        <v>9</v>
      </c>
      <c r="Q28" s="53">
        <v>72</v>
      </c>
      <c r="R28" s="53">
        <v>0</v>
      </c>
      <c r="S28" s="53">
        <v>0</v>
      </c>
    </row>
    <row r="29" spans="1:19">
      <c r="A29" s="53" t="s">
        <v>20</v>
      </c>
      <c r="B29" s="53" t="s">
        <v>21</v>
      </c>
      <c r="C29" s="53">
        <v>1763605</v>
      </c>
      <c r="D29" s="53" t="s">
        <v>42</v>
      </c>
      <c r="E29" s="54" t="s">
        <v>23</v>
      </c>
      <c r="F29" s="54" t="s">
        <v>24</v>
      </c>
      <c r="G29" s="54" t="s">
        <v>25</v>
      </c>
      <c r="H29" s="54">
        <v>1</v>
      </c>
      <c r="I29" s="54">
        <v>1</v>
      </c>
      <c r="J29" s="54">
        <v>2</v>
      </c>
      <c r="K29" s="53">
        <v>2</v>
      </c>
      <c r="L29" s="53">
        <v>2</v>
      </c>
      <c r="M29" s="53">
        <v>1</v>
      </c>
      <c r="N29" s="53">
        <v>8</v>
      </c>
      <c r="O29" s="53" t="s">
        <v>42</v>
      </c>
      <c r="P29" s="53">
        <v>7</v>
      </c>
      <c r="Q29" s="53">
        <v>56</v>
      </c>
      <c r="R29" s="53">
        <v>0</v>
      </c>
      <c r="S29" s="53">
        <v>0</v>
      </c>
    </row>
    <row r="30" spans="1:19">
      <c r="A30" s="53" t="s">
        <v>20</v>
      </c>
      <c r="B30" s="53" t="s">
        <v>21</v>
      </c>
      <c r="C30" s="53">
        <v>1763605</v>
      </c>
      <c r="D30" s="53" t="s">
        <v>42</v>
      </c>
      <c r="E30" s="54" t="s">
        <v>23</v>
      </c>
      <c r="F30" s="54" t="s">
        <v>26</v>
      </c>
      <c r="G30" s="54" t="s">
        <v>27</v>
      </c>
      <c r="H30" s="54">
        <v>1</v>
      </c>
      <c r="I30" s="54">
        <v>1</v>
      </c>
      <c r="J30" s="54">
        <v>2</v>
      </c>
      <c r="K30" s="53">
        <v>2</v>
      </c>
      <c r="L30" s="53">
        <v>2</v>
      </c>
      <c r="M30" s="53">
        <v>1</v>
      </c>
      <c r="N30" s="53">
        <v>8</v>
      </c>
      <c r="O30" s="53" t="s">
        <v>42</v>
      </c>
      <c r="P30" s="53">
        <v>6</v>
      </c>
      <c r="Q30" s="53">
        <v>48</v>
      </c>
      <c r="R30" s="53">
        <v>0</v>
      </c>
      <c r="S30" s="53">
        <v>0</v>
      </c>
    </row>
    <row r="31" spans="1:19">
      <c r="A31" s="53" t="s">
        <v>20</v>
      </c>
      <c r="B31" s="53" t="s">
        <v>21</v>
      </c>
      <c r="C31" s="53">
        <v>1763603</v>
      </c>
      <c r="D31" s="53" t="s">
        <v>43</v>
      </c>
      <c r="E31" s="54" t="s">
        <v>23</v>
      </c>
      <c r="F31" s="54" t="s">
        <v>24</v>
      </c>
      <c r="G31" s="54" t="s">
        <v>25</v>
      </c>
      <c r="H31" s="54">
        <v>1</v>
      </c>
      <c r="I31" s="54">
        <v>1</v>
      </c>
      <c r="J31" s="54">
        <v>2</v>
      </c>
      <c r="K31" s="53">
        <v>2</v>
      </c>
      <c r="L31" s="53">
        <v>2</v>
      </c>
      <c r="M31" s="53">
        <v>1</v>
      </c>
      <c r="N31" s="53">
        <v>8</v>
      </c>
      <c r="O31" s="53" t="s">
        <v>43</v>
      </c>
      <c r="P31" s="53">
        <v>7</v>
      </c>
      <c r="Q31" s="53">
        <v>56</v>
      </c>
      <c r="R31" s="53">
        <v>0</v>
      </c>
      <c r="S31" s="53">
        <v>0</v>
      </c>
    </row>
    <row r="32" spans="1:19">
      <c r="A32" s="53" t="s">
        <v>20</v>
      </c>
      <c r="B32" s="53" t="s">
        <v>21</v>
      </c>
      <c r="C32" s="53">
        <v>1763603</v>
      </c>
      <c r="D32" s="53" t="s">
        <v>43</v>
      </c>
      <c r="E32" s="54" t="s">
        <v>23</v>
      </c>
      <c r="F32" s="54" t="s">
        <v>26</v>
      </c>
      <c r="G32" s="54" t="s">
        <v>27</v>
      </c>
      <c r="H32" s="54">
        <v>1</v>
      </c>
      <c r="I32" s="54">
        <v>1</v>
      </c>
      <c r="J32" s="54">
        <v>2</v>
      </c>
      <c r="K32" s="53">
        <v>2</v>
      </c>
      <c r="L32" s="53">
        <v>2</v>
      </c>
      <c r="M32" s="53">
        <v>1</v>
      </c>
      <c r="N32" s="53">
        <v>8</v>
      </c>
      <c r="O32" s="53" t="s">
        <v>43</v>
      </c>
      <c r="P32" s="53">
        <v>6</v>
      </c>
      <c r="Q32" s="53">
        <v>48</v>
      </c>
      <c r="R32" s="53">
        <v>0</v>
      </c>
      <c r="S32" s="53">
        <v>0</v>
      </c>
    </row>
    <row r="33" spans="1:40">
      <c r="A33" s="53" t="s">
        <v>20</v>
      </c>
      <c r="B33" s="53" t="s">
        <v>21</v>
      </c>
      <c r="C33" s="53">
        <v>1763601</v>
      </c>
      <c r="D33" s="53" t="s">
        <v>44</v>
      </c>
      <c r="E33" s="54" t="s">
        <v>23</v>
      </c>
      <c r="F33" s="54" t="s">
        <v>24</v>
      </c>
      <c r="G33" s="54" t="s">
        <v>25</v>
      </c>
      <c r="H33" s="54">
        <v>1</v>
      </c>
      <c r="I33" s="54">
        <v>1</v>
      </c>
      <c r="J33" s="54">
        <v>2</v>
      </c>
      <c r="K33" s="53">
        <v>2</v>
      </c>
      <c r="L33" s="53">
        <v>2</v>
      </c>
      <c r="M33" s="53">
        <v>1</v>
      </c>
      <c r="N33" s="53">
        <v>8</v>
      </c>
      <c r="O33" s="53" t="s">
        <v>44</v>
      </c>
      <c r="P33" s="53">
        <v>7</v>
      </c>
      <c r="Q33" s="53">
        <v>56</v>
      </c>
      <c r="R33" s="53">
        <v>0</v>
      </c>
      <c r="S33" s="53">
        <v>0</v>
      </c>
    </row>
    <row r="34" spans="1:40">
      <c r="A34" s="53" t="s">
        <v>20</v>
      </c>
      <c r="B34" s="53" t="s">
        <v>21</v>
      </c>
      <c r="C34" s="53">
        <v>1763601</v>
      </c>
      <c r="D34" s="53" t="s">
        <v>44</v>
      </c>
      <c r="E34" s="54" t="s">
        <v>23</v>
      </c>
      <c r="F34" s="54" t="s">
        <v>26</v>
      </c>
      <c r="G34" s="54" t="s">
        <v>27</v>
      </c>
      <c r="H34" s="54">
        <v>1</v>
      </c>
      <c r="I34" s="54">
        <v>1</v>
      </c>
      <c r="J34" s="54">
        <v>2</v>
      </c>
      <c r="K34" s="53">
        <v>2</v>
      </c>
      <c r="L34" s="53">
        <v>2</v>
      </c>
      <c r="M34" s="53">
        <v>1</v>
      </c>
      <c r="N34" s="53">
        <v>8</v>
      </c>
      <c r="O34" s="53" t="s">
        <v>44</v>
      </c>
      <c r="P34" s="53">
        <v>6</v>
      </c>
      <c r="Q34" s="53">
        <v>48</v>
      </c>
      <c r="R34" s="53">
        <v>0</v>
      </c>
      <c r="S34" s="53">
        <v>0</v>
      </c>
    </row>
    <row r="35" spans="1:40">
      <c r="A35" s="53" t="s">
        <v>20</v>
      </c>
      <c r="B35" s="53" t="s">
        <v>21</v>
      </c>
      <c r="C35" s="53">
        <v>1763598</v>
      </c>
      <c r="D35" s="53" t="s">
        <v>45</v>
      </c>
      <c r="E35" s="54" t="s">
        <v>38</v>
      </c>
      <c r="F35" s="54" t="s">
        <v>24</v>
      </c>
      <c r="G35" s="54" t="s">
        <v>46</v>
      </c>
      <c r="H35" s="54">
        <v>1</v>
      </c>
      <c r="I35" s="54">
        <v>1</v>
      </c>
      <c r="J35" s="54">
        <v>2</v>
      </c>
      <c r="K35" s="53">
        <v>2</v>
      </c>
      <c r="L35" s="53">
        <v>2</v>
      </c>
      <c r="M35" s="53">
        <v>1</v>
      </c>
      <c r="N35" s="53">
        <v>8</v>
      </c>
      <c r="O35" s="53" t="s">
        <v>45</v>
      </c>
      <c r="P35" s="53">
        <v>21</v>
      </c>
      <c r="Q35" s="53">
        <v>168</v>
      </c>
      <c r="R35" s="53">
        <v>0</v>
      </c>
      <c r="S35" s="53">
        <v>0</v>
      </c>
    </row>
    <row r="36" spans="1:40">
      <c r="A36" s="53" t="s">
        <v>20</v>
      </c>
      <c r="B36" s="53" t="s">
        <v>21</v>
      </c>
      <c r="C36" s="53">
        <v>1763598</v>
      </c>
      <c r="D36" s="53" t="s">
        <v>45</v>
      </c>
      <c r="E36" s="54" t="s">
        <v>38</v>
      </c>
      <c r="F36" s="54" t="s">
        <v>26</v>
      </c>
      <c r="G36" s="54" t="s">
        <v>47</v>
      </c>
      <c r="H36" s="54">
        <v>1</v>
      </c>
      <c r="I36" s="54">
        <v>1</v>
      </c>
      <c r="J36" s="54">
        <v>2</v>
      </c>
      <c r="K36" s="53">
        <v>2</v>
      </c>
      <c r="L36" s="53">
        <v>2</v>
      </c>
      <c r="M36" s="53">
        <v>1</v>
      </c>
      <c r="N36" s="53">
        <v>8</v>
      </c>
      <c r="O36" s="53" t="s">
        <v>45</v>
      </c>
      <c r="P36" s="53">
        <v>21</v>
      </c>
      <c r="Q36" s="53">
        <v>168</v>
      </c>
      <c r="R36" s="53">
        <v>0</v>
      </c>
      <c r="S36" s="53">
        <v>0</v>
      </c>
    </row>
    <row r="37" spans="1:40">
      <c r="A37" s="53" t="s">
        <v>20</v>
      </c>
      <c r="B37" s="53" t="s">
        <v>21</v>
      </c>
      <c r="C37" s="53">
        <v>1763596</v>
      </c>
      <c r="D37" s="53" t="s">
        <v>48</v>
      </c>
      <c r="E37" s="54" t="s">
        <v>38</v>
      </c>
      <c r="F37" s="54" t="s">
        <v>24</v>
      </c>
      <c r="G37" s="54" t="s">
        <v>49</v>
      </c>
      <c r="H37" s="54">
        <v>1</v>
      </c>
      <c r="I37" s="54">
        <v>1</v>
      </c>
      <c r="J37" s="54">
        <v>2</v>
      </c>
      <c r="K37" s="53">
        <v>2</v>
      </c>
      <c r="L37" s="53">
        <v>2</v>
      </c>
      <c r="M37" s="53">
        <v>1</v>
      </c>
      <c r="N37" s="53">
        <v>8</v>
      </c>
      <c r="O37" s="53" t="s">
        <v>48</v>
      </c>
      <c r="P37" s="53">
        <v>15</v>
      </c>
      <c r="Q37" s="53">
        <v>120</v>
      </c>
      <c r="R37" s="53">
        <v>0</v>
      </c>
      <c r="S37" s="53">
        <v>0</v>
      </c>
    </row>
    <row r="38" spans="1:40">
      <c r="A38" s="53" t="s">
        <v>20</v>
      </c>
      <c r="B38" s="53" t="s">
        <v>21</v>
      </c>
      <c r="C38" s="53">
        <v>1763596</v>
      </c>
      <c r="D38" s="53" t="s">
        <v>48</v>
      </c>
      <c r="E38" s="54" t="s">
        <v>38</v>
      </c>
      <c r="F38" s="54" t="s">
        <v>26</v>
      </c>
      <c r="G38" s="54" t="s">
        <v>50</v>
      </c>
      <c r="H38" s="54">
        <v>1</v>
      </c>
      <c r="I38" s="54">
        <v>1</v>
      </c>
      <c r="J38" s="54">
        <v>2</v>
      </c>
      <c r="K38" s="53">
        <v>2</v>
      </c>
      <c r="L38" s="53">
        <v>2</v>
      </c>
      <c r="M38" s="53">
        <v>1</v>
      </c>
      <c r="N38" s="53">
        <v>8</v>
      </c>
      <c r="O38" s="53" t="s">
        <v>48</v>
      </c>
      <c r="P38" s="53">
        <v>15</v>
      </c>
      <c r="Q38" s="53">
        <v>120</v>
      </c>
      <c r="R38" s="53">
        <v>0</v>
      </c>
      <c r="S38" s="53">
        <v>0</v>
      </c>
    </row>
    <row r="39" spans="1:40">
      <c r="A39" s="53" t="s">
        <v>20</v>
      </c>
      <c r="B39" s="53" t="s">
        <v>21</v>
      </c>
      <c r="C39" s="53">
        <v>1763594</v>
      </c>
      <c r="D39" s="53" t="s">
        <v>51</v>
      </c>
      <c r="E39" s="54" t="s">
        <v>38</v>
      </c>
      <c r="F39" s="54" t="s">
        <v>24</v>
      </c>
      <c r="G39" s="54" t="s">
        <v>52</v>
      </c>
      <c r="H39" s="54">
        <v>1</v>
      </c>
      <c r="I39" s="54">
        <v>1</v>
      </c>
      <c r="J39" s="54">
        <v>2</v>
      </c>
      <c r="K39" s="53">
        <v>2</v>
      </c>
      <c r="L39" s="53">
        <v>2</v>
      </c>
      <c r="M39" s="53">
        <v>1</v>
      </c>
      <c r="N39" s="53">
        <v>8</v>
      </c>
      <c r="O39" s="53" t="s">
        <v>51</v>
      </c>
      <c r="P39" s="53">
        <v>22</v>
      </c>
      <c r="Q39" s="53">
        <v>176</v>
      </c>
      <c r="R39" s="53">
        <v>0</v>
      </c>
      <c r="S39" s="53">
        <v>0</v>
      </c>
    </row>
    <row r="40" spans="1:40">
      <c r="A40" s="53" t="s">
        <v>20</v>
      </c>
      <c r="B40" s="53" t="s">
        <v>21</v>
      </c>
      <c r="C40" s="53">
        <v>1763594</v>
      </c>
      <c r="D40" s="53" t="s">
        <v>51</v>
      </c>
      <c r="E40" s="54" t="s">
        <v>38</v>
      </c>
      <c r="F40" s="54" t="s">
        <v>26</v>
      </c>
      <c r="G40" s="54" t="s">
        <v>53</v>
      </c>
      <c r="H40" s="54">
        <v>1</v>
      </c>
      <c r="I40" s="54">
        <v>1</v>
      </c>
      <c r="J40" s="54">
        <v>2</v>
      </c>
      <c r="K40" s="53">
        <v>2</v>
      </c>
      <c r="L40" s="53">
        <v>2</v>
      </c>
      <c r="M40" s="53">
        <v>1</v>
      </c>
      <c r="N40" s="53">
        <v>8</v>
      </c>
      <c r="O40" s="53" t="s">
        <v>51</v>
      </c>
      <c r="P40" s="53">
        <v>22</v>
      </c>
      <c r="Q40" s="53">
        <v>176</v>
      </c>
      <c r="R40" s="53">
        <v>0</v>
      </c>
      <c r="S40" s="53">
        <v>0</v>
      </c>
    </row>
    <row r="43" spans="1:40">
      <c r="A43" s="52" t="s">
        <v>54</v>
      </c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</row>
    <row r="44" spans="1:40">
      <c r="A44" s="52" t="s">
        <v>1</v>
      </c>
      <c r="B44" s="52" t="s">
        <v>2</v>
      </c>
      <c r="C44" s="52" t="s">
        <v>3</v>
      </c>
      <c r="D44" s="52" t="s">
        <v>4</v>
      </c>
      <c r="E44" s="52" t="s">
        <v>5</v>
      </c>
      <c r="F44" s="52" t="s">
        <v>6</v>
      </c>
      <c r="G44" s="52" t="s">
        <v>7</v>
      </c>
      <c r="H44" s="52" t="s">
        <v>8</v>
      </c>
      <c r="I44" s="52" t="s">
        <v>9</v>
      </c>
      <c r="J44" s="52" t="s">
        <v>10</v>
      </c>
      <c r="K44" s="52" t="s">
        <v>11</v>
      </c>
      <c r="L44" s="52" t="s">
        <v>12</v>
      </c>
      <c r="M44" s="52" t="s">
        <v>13</v>
      </c>
      <c r="N44" s="52" t="s">
        <v>15</v>
      </c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</row>
    <row r="45" spans="1:40">
      <c r="A45" s="53" t="s">
        <v>20</v>
      </c>
      <c r="B45" s="53" t="s">
        <v>21</v>
      </c>
      <c r="C45" s="53">
        <v>1763629</v>
      </c>
      <c r="D45" s="53" t="s">
        <v>22</v>
      </c>
      <c r="E45" s="54" t="s">
        <v>23</v>
      </c>
      <c r="F45" s="54" t="s">
        <v>24</v>
      </c>
      <c r="G45" s="54" t="s">
        <v>25</v>
      </c>
      <c r="H45" s="54">
        <v>1</v>
      </c>
      <c r="I45" s="54">
        <v>5</v>
      </c>
      <c r="J45" s="54">
        <v>10</v>
      </c>
      <c r="K45" s="53">
        <v>10</v>
      </c>
      <c r="L45" s="53">
        <v>10</v>
      </c>
      <c r="M45" s="53">
        <v>5</v>
      </c>
      <c r="N45" s="53" t="s">
        <v>22</v>
      </c>
    </row>
    <row r="46" spans="1:40">
      <c r="A46" s="53" t="s">
        <v>20</v>
      </c>
      <c r="B46" s="53" t="s">
        <v>21</v>
      </c>
      <c r="C46" s="53">
        <v>1763629</v>
      </c>
      <c r="D46" s="53" t="s">
        <v>22</v>
      </c>
      <c r="E46" s="54" t="s">
        <v>23</v>
      </c>
      <c r="F46" s="54" t="s">
        <v>26</v>
      </c>
      <c r="G46" s="54" t="s">
        <v>27</v>
      </c>
      <c r="H46" s="54">
        <v>1</v>
      </c>
      <c r="I46" s="54">
        <v>5</v>
      </c>
      <c r="J46" s="54">
        <v>10</v>
      </c>
      <c r="K46" s="53">
        <v>10</v>
      </c>
      <c r="L46" s="53">
        <v>10</v>
      </c>
      <c r="M46" s="53">
        <v>5</v>
      </c>
      <c r="N46" s="53" t="s">
        <v>22</v>
      </c>
    </row>
    <row r="47" spans="1:40">
      <c r="A47" s="53" t="s">
        <v>20</v>
      </c>
      <c r="B47" s="53" t="s">
        <v>21</v>
      </c>
      <c r="C47" s="53">
        <v>1763627</v>
      </c>
      <c r="D47" s="53" t="s">
        <v>28</v>
      </c>
      <c r="E47" s="54" t="s">
        <v>23</v>
      </c>
      <c r="F47" s="54" t="s">
        <v>24</v>
      </c>
      <c r="G47" s="54" t="s">
        <v>25</v>
      </c>
      <c r="H47" s="54">
        <v>1</v>
      </c>
      <c r="I47" s="54">
        <v>9</v>
      </c>
      <c r="J47" s="54">
        <v>18</v>
      </c>
      <c r="K47" s="53">
        <v>18</v>
      </c>
      <c r="L47" s="53">
        <v>18</v>
      </c>
      <c r="M47" s="53">
        <v>9</v>
      </c>
      <c r="N47" s="53" t="s">
        <v>28</v>
      </c>
    </row>
    <row r="48" spans="1:40">
      <c r="A48" s="53" t="s">
        <v>20</v>
      </c>
      <c r="B48" s="53" t="s">
        <v>21</v>
      </c>
      <c r="C48" s="53">
        <v>1763627</v>
      </c>
      <c r="D48" s="53" t="s">
        <v>28</v>
      </c>
      <c r="E48" s="54" t="s">
        <v>23</v>
      </c>
      <c r="F48" s="54" t="s">
        <v>26</v>
      </c>
      <c r="G48" s="54" t="s">
        <v>27</v>
      </c>
      <c r="H48" s="54">
        <v>1</v>
      </c>
      <c r="I48" s="54">
        <v>9</v>
      </c>
      <c r="J48" s="54">
        <v>18</v>
      </c>
      <c r="K48" s="53">
        <v>18</v>
      </c>
      <c r="L48" s="53">
        <v>18</v>
      </c>
      <c r="M48" s="53">
        <v>9</v>
      </c>
      <c r="N48" s="53" t="s">
        <v>28</v>
      </c>
    </row>
    <row r="49" spans="1:14">
      <c r="A49" s="53" t="s">
        <v>20</v>
      </c>
      <c r="B49" s="53" t="s">
        <v>21</v>
      </c>
      <c r="C49" s="53">
        <v>1763625</v>
      </c>
      <c r="D49" s="53" t="s">
        <v>29</v>
      </c>
      <c r="E49" s="54" t="s">
        <v>23</v>
      </c>
      <c r="F49" s="54" t="s">
        <v>24</v>
      </c>
      <c r="G49" s="54" t="s">
        <v>25</v>
      </c>
      <c r="H49" s="54">
        <v>1</v>
      </c>
      <c r="I49" s="54">
        <v>20</v>
      </c>
      <c r="J49" s="54">
        <v>40</v>
      </c>
      <c r="K49" s="53">
        <v>40</v>
      </c>
      <c r="L49" s="53">
        <v>40</v>
      </c>
      <c r="M49" s="53">
        <v>20</v>
      </c>
      <c r="N49" s="53" t="s">
        <v>29</v>
      </c>
    </row>
    <row r="50" spans="1:14">
      <c r="A50" s="53" t="s">
        <v>20</v>
      </c>
      <c r="B50" s="53" t="s">
        <v>21</v>
      </c>
      <c r="C50" s="53">
        <v>1763625</v>
      </c>
      <c r="D50" s="53" t="s">
        <v>29</v>
      </c>
      <c r="E50" s="54" t="s">
        <v>23</v>
      </c>
      <c r="F50" s="54" t="s">
        <v>26</v>
      </c>
      <c r="G50" s="54" t="s">
        <v>27</v>
      </c>
      <c r="H50" s="54">
        <v>1</v>
      </c>
      <c r="I50" s="54">
        <v>20</v>
      </c>
      <c r="J50" s="54">
        <v>40</v>
      </c>
      <c r="K50" s="53">
        <v>40</v>
      </c>
      <c r="L50" s="53">
        <v>40</v>
      </c>
      <c r="M50" s="53">
        <v>20</v>
      </c>
      <c r="N50" s="53" t="s">
        <v>29</v>
      </c>
    </row>
    <row r="51" spans="1:14">
      <c r="A51" s="53" t="s">
        <v>20</v>
      </c>
      <c r="B51" s="53" t="s">
        <v>21</v>
      </c>
      <c r="C51" s="53">
        <v>1763624</v>
      </c>
      <c r="D51" s="53" t="s">
        <v>30</v>
      </c>
      <c r="E51" s="54" t="s">
        <v>23</v>
      </c>
      <c r="F51" s="54" t="s">
        <v>24</v>
      </c>
      <c r="G51" s="54" t="s">
        <v>25</v>
      </c>
      <c r="H51" s="54">
        <v>1</v>
      </c>
      <c r="I51" s="54">
        <v>10</v>
      </c>
      <c r="J51" s="54">
        <v>20</v>
      </c>
      <c r="K51" s="53">
        <v>20</v>
      </c>
      <c r="L51" s="53">
        <v>20</v>
      </c>
      <c r="M51" s="53">
        <v>10</v>
      </c>
      <c r="N51" s="53" t="s">
        <v>30</v>
      </c>
    </row>
    <row r="52" spans="1:14">
      <c r="A52" s="53" t="s">
        <v>20</v>
      </c>
      <c r="B52" s="53" t="s">
        <v>21</v>
      </c>
      <c r="C52" s="53">
        <v>1763624</v>
      </c>
      <c r="D52" s="53" t="s">
        <v>30</v>
      </c>
      <c r="E52" s="54" t="s">
        <v>23</v>
      </c>
      <c r="F52" s="54" t="s">
        <v>26</v>
      </c>
      <c r="G52" s="54" t="s">
        <v>27</v>
      </c>
      <c r="H52" s="54">
        <v>1</v>
      </c>
      <c r="I52" s="54">
        <v>10</v>
      </c>
      <c r="J52" s="54">
        <v>20</v>
      </c>
      <c r="K52" s="53">
        <v>20</v>
      </c>
      <c r="L52" s="53">
        <v>20</v>
      </c>
      <c r="M52" s="53">
        <v>10</v>
      </c>
      <c r="N52" s="53" t="s">
        <v>30</v>
      </c>
    </row>
    <row r="53" spans="1:14">
      <c r="A53" s="53" t="s">
        <v>20</v>
      </c>
      <c r="B53" s="53" t="s">
        <v>21</v>
      </c>
      <c r="C53" s="53">
        <v>1763620</v>
      </c>
      <c r="D53" s="53" t="s">
        <v>31</v>
      </c>
      <c r="E53" s="54" t="s">
        <v>23</v>
      </c>
      <c r="F53" s="54" t="s">
        <v>24</v>
      </c>
      <c r="G53" s="54" t="s">
        <v>25</v>
      </c>
      <c r="H53" s="54">
        <v>1</v>
      </c>
      <c r="I53" s="54">
        <v>8</v>
      </c>
      <c r="J53" s="54">
        <v>16</v>
      </c>
      <c r="K53" s="53">
        <v>16</v>
      </c>
      <c r="L53" s="53">
        <v>16</v>
      </c>
      <c r="M53" s="53">
        <v>8</v>
      </c>
      <c r="N53" s="53" t="s">
        <v>31</v>
      </c>
    </row>
    <row r="54" spans="1:14">
      <c r="A54" s="53" t="s">
        <v>20</v>
      </c>
      <c r="B54" s="53" t="s">
        <v>21</v>
      </c>
      <c r="C54" s="53">
        <v>1763620</v>
      </c>
      <c r="D54" s="53" t="s">
        <v>31</v>
      </c>
      <c r="E54" s="54" t="s">
        <v>23</v>
      </c>
      <c r="F54" s="54" t="s">
        <v>26</v>
      </c>
      <c r="G54" s="54" t="s">
        <v>27</v>
      </c>
      <c r="H54" s="54">
        <v>1</v>
      </c>
      <c r="I54" s="54">
        <v>8</v>
      </c>
      <c r="J54" s="54">
        <v>16</v>
      </c>
      <c r="K54" s="53">
        <v>16</v>
      </c>
      <c r="L54" s="53">
        <v>16</v>
      </c>
      <c r="M54" s="53">
        <v>8</v>
      </c>
      <c r="N54" s="53" t="s">
        <v>31</v>
      </c>
    </row>
    <row r="55" spans="1:14">
      <c r="A55" s="53" t="s">
        <v>20</v>
      </c>
      <c r="B55" s="53" t="s">
        <v>21</v>
      </c>
      <c r="C55" s="53">
        <v>1763618</v>
      </c>
      <c r="D55" s="53" t="s">
        <v>32</v>
      </c>
      <c r="E55" s="54" t="s">
        <v>23</v>
      </c>
      <c r="F55" s="54" t="s">
        <v>24</v>
      </c>
      <c r="G55" s="54" t="s">
        <v>25</v>
      </c>
      <c r="H55" s="54">
        <v>1</v>
      </c>
      <c r="I55" s="54">
        <v>9</v>
      </c>
      <c r="J55" s="54">
        <v>18</v>
      </c>
      <c r="K55" s="53">
        <v>18</v>
      </c>
      <c r="L55" s="53">
        <v>18</v>
      </c>
      <c r="M55" s="53">
        <v>9</v>
      </c>
      <c r="N55" s="53" t="s">
        <v>32</v>
      </c>
    </row>
    <row r="56" spans="1:14">
      <c r="A56" s="53" t="s">
        <v>20</v>
      </c>
      <c r="B56" s="53" t="s">
        <v>21</v>
      </c>
      <c r="C56" s="53">
        <v>1763618</v>
      </c>
      <c r="D56" s="53" t="s">
        <v>32</v>
      </c>
      <c r="E56" s="54" t="s">
        <v>23</v>
      </c>
      <c r="F56" s="54" t="s">
        <v>26</v>
      </c>
      <c r="G56" s="54" t="s">
        <v>27</v>
      </c>
      <c r="H56" s="54">
        <v>1</v>
      </c>
      <c r="I56" s="54">
        <v>9</v>
      </c>
      <c r="J56" s="54">
        <v>18</v>
      </c>
      <c r="K56" s="53">
        <v>18</v>
      </c>
      <c r="L56" s="53">
        <v>18</v>
      </c>
      <c r="M56" s="53">
        <v>9</v>
      </c>
      <c r="N56" s="53" t="s">
        <v>32</v>
      </c>
    </row>
    <row r="57" spans="1:14">
      <c r="A57" s="53" t="s">
        <v>20</v>
      </c>
      <c r="B57" s="53" t="s">
        <v>21</v>
      </c>
      <c r="C57" s="53">
        <v>1763614</v>
      </c>
      <c r="D57" s="53" t="s">
        <v>33</v>
      </c>
      <c r="E57" s="54" t="s">
        <v>23</v>
      </c>
      <c r="F57" s="54" t="s">
        <v>24</v>
      </c>
      <c r="G57" s="54" t="s">
        <v>25</v>
      </c>
      <c r="H57" s="54">
        <v>1</v>
      </c>
      <c r="I57" s="54">
        <v>2</v>
      </c>
      <c r="J57" s="54">
        <v>4</v>
      </c>
      <c r="K57" s="53">
        <v>4</v>
      </c>
      <c r="L57" s="53">
        <v>4</v>
      </c>
      <c r="M57" s="53">
        <v>2</v>
      </c>
      <c r="N57" s="53" t="s">
        <v>33</v>
      </c>
    </row>
    <row r="58" spans="1:14">
      <c r="A58" s="53" t="s">
        <v>20</v>
      </c>
      <c r="B58" s="53" t="s">
        <v>21</v>
      </c>
      <c r="C58" s="53">
        <v>1763614</v>
      </c>
      <c r="D58" s="53" t="s">
        <v>33</v>
      </c>
      <c r="E58" s="54" t="s">
        <v>23</v>
      </c>
      <c r="F58" s="54" t="s">
        <v>26</v>
      </c>
      <c r="G58" s="54" t="s">
        <v>27</v>
      </c>
      <c r="H58" s="54">
        <v>1</v>
      </c>
      <c r="I58" s="54">
        <v>2</v>
      </c>
      <c r="J58" s="54">
        <v>4</v>
      </c>
      <c r="K58" s="53">
        <v>4</v>
      </c>
      <c r="L58" s="53">
        <v>4</v>
      </c>
      <c r="M58" s="53">
        <v>2</v>
      </c>
      <c r="N58" s="53" t="s">
        <v>33</v>
      </c>
    </row>
    <row r="59" spans="1:14">
      <c r="A59" s="53" t="s">
        <v>20</v>
      </c>
      <c r="B59" s="53" t="s">
        <v>21</v>
      </c>
      <c r="C59" s="53">
        <v>1763613</v>
      </c>
      <c r="D59" s="53" t="s">
        <v>34</v>
      </c>
      <c r="E59" s="54" t="s">
        <v>23</v>
      </c>
      <c r="F59" s="54" t="s">
        <v>24</v>
      </c>
      <c r="G59" s="54" t="s">
        <v>25</v>
      </c>
      <c r="H59" s="54">
        <v>1</v>
      </c>
      <c r="I59" s="54">
        <v>4</v>
      </c>
      <c r="J59" s="54">
        <v>8</v>
      </c>
      <c r="K59" s="53">
        <v>8</v>
      </c>
      <c r="L59" s="53">
        <v>8</v>
      </c>
      <c r="M59" s="53">
        <v>4</v>
      </c>
      <c r="N59" s="53" t="s">
        <v>34</v>
      </c>
    </row>
    <row r="60" spans="1:14">
      <c r="A60" s="53" t="s">
        <v>20</v>
      </c>
      <c r="B60" s="53" t="s">
        <v>21</v>
      </c>
      <c r="C60" s="53">
        <v>1763613</v>
      </c>
      <c r="D60" s="53" t="s">
        <v>34</v>
      </c>
      <c r="E60" s="54" t="s">
        <v>23</v>
      </c>
      <c r="F60" s="54" t="s">
        <v>26</v>
      </c>
      <c r="G60" s="54" t="s">
        <v>27</v>
      </c>
      <c r="H60" s="54">
        <v>1</v>
      </c>
      <c r="I60" s="54">
        <v>4</v>
      </c>
      <c r="J60" s="54">
        <v>8</v>
      </c>
      <c r="K60" s="53">
        <v>8</v>
      </c>
      <c r="L60" s="53">
        <v>8</v>
      </c>
      <c r="M60" s="53">
        <v>4</v>
      </c>
      <c r="N60" s="53" t="s">
        <v>34</v>
      </c>
    </row>
    <row r="61" spans="1:14">
      <c r="A61" s="53" t="s">
        <v>20</v>
      </c>
      <c r="B61" s="53" t="s">
        <v>21</v>
      </c>
      <c r="C61" s="53">
        <v>1763609</v>
      </c>
      <c r="D61" s="53" t="s">
        <v>35</v>
      </c>
      <c r="E61" s="54" t="s">
        <v>23</v>
      </c>
      <c r="F61" s="54" t="s">
        <v>24</v>
      </c>
      <c r="G61" s="54" t="s">
        <v>25</v>
      </c>
      <c r="H61" s="54">
        <v>1</v>
      </c>
      <c r="I61" s="54">
        <v>8</v>
      </c>
      <c r="J61" s="54">
        <v>16</v>
      </c>
      <c r="K61" s="53">
        <v>16</v>
      </c>
      <c r="L61" s="53">
        <v>16</v>
      </c>
      <c r="M61" s="53">
        <v>8</v>
      </c>
      <c r="N61" s="53" t="s">
        <v>35</v>
      </c>
    </row>
    <row r="62" spans="1:14">
      <c r="A62" s="53" t="s">
        <v>20</v>
      </c>
      <c r="B62" s="53" t="s">
        <v>21</v>
      </c>
      <c r="C62" s="53">
        <v>1763609</v>
      </c>
      <c r="D62" s="53" t="s">
        <v>35</v>
      </c>
      <c r="E62" s="54" t="s">
        <v>23</v>
      </c>
      <c r="F62" s="54" t="s">
        <v>26</v>
      </c>
      <c r="G62" s="54" t="s">
        <v>27</v>
      </c>
      <c r="H62" s="54">
        <v>1</v>
      </c>
      <c r="I62" s="54">
        <v>8</v>
      </c>
      <c r="J62" s="54">
        <v>16</v>
      </c>
      <c r="K62" s="53">
        <v>16</v>
      </c>
      <c r="L62" s="53">
        <v>16</v>
      </c>
      <c r="M62" s="53">
        <v>8</v>
      </c>
      <c r="N62" s="53" t="s">
        <v>35</v>
      </c>
    </row>
    <row r="63" spans="1:14">
      <c r="A63" s="53" t="s">
        <v>20</v>
      </c>
      <c r="B63" s="53" t="s">
        <v>21</v>
      </c>
      <c r="C63" s="53">
        <v>1763607</v>
      </c>
      <c r="D63" s="53" t="s">
        <v>36</v>
      </c>
      <c r="E63" s="54" t="s">
        <v>23</v>
      </c>
      <c r="F63" s="54" t="s">
        <v>24</v>
      </c>
      <c r="G63" s="54" t="s">
        <v>25</v>
      </c>
      <c r="H63" s="54">
        <v>1</v>
      </c>
      <c r="I63" s="54">
        <v>8</v>
      </c>
      <c r="J63" s="54">
        <v>16</v>
      </c>
      <c r="K63" s="53">
        <v>16</v>
      </c>
      <c r="L63" s="53">
        <v>16</v>
      </c>
      <c r="M63" s="53">
        <v>8</v>
      </c>
      <c r="N63" s="53" t="s">
        <v>36</v>
      </c>
    </row>
    <row r="64" spans="1:14">
      <c r="A64" s="53" t="s">
        <v>20</v>
      </c>
      <c r="B64" s="53" t="s">
        <v>21</v>
      </c>
      <c r="C64" s="53">
        <v>1763607</v>
      </c>
      <c r="D64" s="53" t="s">
        <v>36</v>
      </c>
      <c r="E64" s="54" t="s">
        <v>23</v>
      </c>
      <c r="F64" s="54" t="s">
        <v>26</v>
      </c>
      <c r="G64" s="54" t="s">
        <v>27</v>
      </c>
      <c r="H64" s="54">
        <v>1</v>
      </c>
      <c r="I64" s="54">
        <v>8</v>
      </c>
      <c r="J64" s="54">
        <v>16</v>
      </c>
      <c r="K64" s="53">
        <v>16</v>
      </c>
      <c r="L64" s="53">
        <v>16</v>
      </c>
      <c r="M64" s="53">
        <v>8</v>
      </c>
      <c r="N64" s="53" t="s">
        <v>36</v>
      </c>
    </row>
    <row r="65" spans="1:14">
      <c r="A65" s="53" t="s">
        <v>20</v>
      </c>
      <c r="B65" s="53" t="s">
        <v>21</v>
      </c>
      <c r="C65" s="53">
        <v>1763622</v>
      </c>
      <c r="D65" s="53" t="s">
        <v>37</v>
      </c>
      <c r="E65" s="54" t="s">
        <v>38</v>
      </c>
      <c r="F65" s="54" t="s">
        <v>24</v>
      </c>
      <c r="G65" s="54" t="s">
        <v>25</v>
      </c>
      <c r="H65" s="54">
        <v>1</v>
      </c>
      <c r="I65" s="54">
        <v>14</v>
      </c>
      <c r="J65" s="54">
        <v>28</v>
      </c>
      <c r="K65" s="53">
        <v>28</v>
      </c>
      <c r="L65" s="53">
        <v>28</v>
      </c>
      <c r="M65" s="53">
        <v>14</v>
      </c>
      <c r="N65" s="53" t="s">
        <v>37</v>
      </c>
    </row>
    <row r="66" spans="1:14">
      <c r="A66" s="53" t="s">
        <v>20</v>
      </c>
      <c r="B66" s="53" t="s">
        <v>21</v>
      </c>
      <c r="C66" s="53">
        <v>1763622</v>
      </c>
      <c r="D66" s="53" t="s">
        <v>37</v>
      </c>
      <c r="E66" s="54" t="s">
        <v>38</v>
      </c>
      <c r="F66" s="54" t="s">
        <v>26</v>
      </c>
      <c r="G66" s="54" t="s">
        <v>27</v>
      </c>
      <c r="H66" s="54">
        <v>1</v>
      </c>
      <c r="I66" s="54">
        <v>14</v>
      </c>
      <c r="J66" s="54">
        <v>28</v>
      </c>
      <c r="K66" s="53">
        <v>28</v>
      </c>
      <c r="L66" s="53">
        <v>28</v>
      </c>
      <c r="M66" s="53">
        <v>14</v>
      </c>
      <c r="N66" s="53" t="s">
        <v>37</v>
      </c>
    </row>
    <row r="67" spans="1:14">
      <c r="A67" s="53" t="s">
        <v>20</v>
      </c>
      <c r="B67" s="53" t="s">
        <v>21</v>
      </c>
      <c r="C67" s="53">
        <v>1763616</v>
      </c>
      <c r="D67" s="53" t="s">
        <v>39</v>
      </c>
      <c r="E67" s="54" t="s">
        <v>40</v>
      </c>
      <c r="F67" s="54" t="s">
        <v>24</v>
      </c>
      <c r="G67" s="54" t="s">
        <v>25</v>
      </c>
      <c r="H67" s="54">
        <v>1</v>
      </c>
      <c r="I67" s="54">
        <v>8</v>
      </c>
      <c r="J67" s="54">
        <v>16</v>
      </c>
      <c r="K67" s="53">
        <v>16</v>
      </c>
      <c r="L67" s="53">
        <v>16</v>
      </c>
      <c r="M67" s="53">
        <v>8</v>
      </c>
      <c r="N67" s="53" t="s">
        <v>39</v>
      </c>
    </row>
    <row r="68" spans="1:14">
      <c r="A68" s="53" t="s">
        <v>20</v>
      </c>
      <c r="B68" s="53" t="s">
        <v>21</v>
      </c>
      <c r="C68" s="53">
        <v>1763616</v>
      </c>
      <c r="D68" s="53" t="s">
        <v>39</v>
      </c>
      <c r="E68" s="54" t="s">
        <v>40</v>
      </c>
      <c r="F68" s="54" t="s">
        <v>26</v>
      </c>
      <c r="G68" s="54" t="s">
        <v>27</v>
      </c>
      <c r="H68" s="54">
        <v>1</v>
      </c>
      <c r="I68" s="54">
        <v>8</v>
      </c>
      <c r="J68" s="54">
        <v>16</v>
      </c>
      <c r="K68" s="53">
        <v>16</v>
      </c>
      <c r="L68" s="53">
        <v>16</v>
      </c>
      <c r="M68" s="53">
        <v>8</v>
      </c>
      <c r="N68" s="53" t="s">
        <v>39</v>
      </c>
    </row>
    <row r="69" spans="1:14">
      <c r="A69" s="53" t="s">
        <v>20</v>
      </c>
      <c r="B69" s="53" t="s">
        <v>21</v>
      </c>
      <c r="C69" s="53">
        <v>1763611</v>
      </c>
      <c r="D69" s="53" t="s">
        <v>41</v>
      </c>
      <c r="E69" s="54" t="s">
        <v>40</v>
      </c>
      <c r="F69" s="54" t="s">
        <v>24</v>
      </c>
      <c r="G69" s="54" t="s">
        <v>25</v>
      </c>
      <c r="H69" s="54">
        <v>1</v>
      </c>
      <c r="I69" s="54">
        <v>9</v>
      </c>
      <c r="J69" s="54">
        <v>18</v>
      </c>
      <c r="K69" s="53">
        <v>18</v>
      </c>
      <c r="L69" s="53">
        <v>18</v>
      </c>
      <c r="M69" s="53">
        <v>9</v>
      </c>
      <c r="N69" s="53" t="s">
        <v>41</v>
      </c>
    </row>
    <row r="70" spans="1:14">
      <c r="A70" s="53" t="s">
        <v>20</v>
      </c>
      <c r="B70" s="53" t="s">
        <v>21</v>
      </c>
      <c r="C70" s="53">
        <v>1763611</v>
      </c>
      <c r="D70" s="53" t="s">
        <v>41</v>
      </c>
      <c r="E70" s="54" t="s">
        <v>40</v>
      </c>
      <c r="F70" s="54" t="s">
        <v>26</v>
      </c>
      <c r="G70" s="54" t="s">
        <v>27</v>
      </c>
      <c r="H70" s="54">
        <v>1</v>
      </c>
      <c r="I70" s="54">
        <v>9</v>
      </c>
      <c r="J70" s="54">
        <v>18</v>
      </c>
      <c r="K70" s="53">
        <v>18</v>
      </c>
      <c r="L70" s="53">
        <v>18</v>
      </c>
      <c r="M70" s="53">
        <v>9</v>
      </c>
      <c r="N70" s="53" t="s">
        <v>41</v>
      </c>
    </row>
    <row r="71" spans="1:14">
      <c r="A71" s="53" t="s">
        <v>20</v>
      </c>
      <c r="B71" s="53" t="s">
        <v>21</v>
      </c>
      <c r="C71" s="53">
        <v>1763605</v>
      </c>
      <c r="D71" s="53" t="s">
        <v>42</v>
      </c>
      <c r="E71" s="54" t="s">
        <v>23</v>
      </c>
      <c r="F71" s="54" t="s">
        <v>24</v>
      </c>
      <c r="G71" s="54" t="s">
        <v>25</v>
      </c>
      <c r="H71" s="54">
        <v>1</v>
      </c>
      <c r="I71" s="54">
        <v>7</v>
      </c>
      <c r="J71" s="54">
        <v>14</v>
      </c>
      <c r="K71" s="53">
        <v>14</v>
      </c>
      <c r="L71" s="53">
        <v>14</v>
      </c>
      <c r="M71" s="53">
        <v>7</v>
      </c>
      <c r="N71" s="53" t="s">
        <v>42</v>
      </c>
    </row>
    <row r="72" spans="1:14">
      <c r="A72" s="53" t="s">
        <v>20</v>
      </c>
      <c r="B72" s="53" t="s">
        <v>21</v>
      </c>
      <c r="C72" s="53">
        <v>1763605</v>
      </c>
      <c r="D72" s="53" t="s">
        <v>42</v>
      </c>
      <c r="E72" s="54" t="s">
        <v>23</v>
      </c>
      <c r="F72" s="54" t="s">
        <v>26</v>
      </c>
      <c r="G72" s="54" t="s">
        <v>27</v>
      </c>
      <c r="H72" s="54">
        <v>1</v>
      </c>
      <c r="I72" s="54">
        <v>6</v>
      </c>
      <c r="J72" s="54">
        <v>12</v>
      </c>
      <c r="K72" s="53">
        <v>12</v>
      </c>
      <c r="L72" s="53">
        <v>12</v>
      </c>
      <c r="M72" s="53">
        <v>6</v>
      </c>
      <c r="N72" s="53" t="s">
        <v>42</v>
      </c>
    </row>
    <row r="73" spans="1:14">
      <c r="A73" s="53" t="s">
        <v>20</v>
      </c>
      <c r="B73" s="53" t="s">
        <v>21</v>
      </c>
      <c r="C73" s="53">
        <v>1763603</v>
      </c>
      <c r="D73" s="53" t="s">
        <v>43</v>
      </c>
      <c r="E73" s="54" t="s">
        <v>23</v>
      </c>
      <c r="F73" s="54" t="s">
        <v>24</v>
      </c>
      <c r="G73" s="54" t="s">
        <v>25</v>
      </c>
      <c r="H73" s="54">
        <v>1</v>
      </c>
      <c r="I73" s="54">
        <v>7</v>
      </c>
      <c r="J73" s="54">
        <v>14</v>
      </c>
      <c r="K73" s="53">
        <v>14</v>
      </c>
      <c r="L73" s="53">
        <v>14</v>
      </c>
      <c r="M73" s="53">
        <v>7</v>
      </c>
      <c r="N73" s="53" t="s">
        <v>43</v>
      </c>
    </row>
    <row r="74" spans="1:14">
      <c r="A74" s="53" t="s">
        <v>20</v>
      </c>
      <c r="B74" s="53" t="s">
        <v>21</v>
      </c>
      <c r="C74" s="53">
        <v>1763603</v>
      </c>
      <c r="D74" s="53" t="s">
        <v>43</v>
      </c>
      <c r="E74" s="54" t="s">
        <v>23</v>
      </c>
      <c r="F74" s="54" t="s">
        <v>26</v>
      </c>
      <c r="G74" s="54" t="s">
        <v>27</v>
      </c>
      <c r="H74" s="54">
        <v>1</v>
      </c>
      <c r="I74" s="54">
        <v>6</v>
      </c>
      <c r="J74" s="54">
        <v>12</v>
      </c>
      <c r="K74" s="53">
        <v>12</v>
      </c>
      <c r="L74" s="53">
        <v>12</v>
      </c>
      <c r="M74" s="53">
        <v>6</v>
      </c>
      <c r="N74" s="53" t="s">
        <v>43</v>
      </c>
    </row>
    <row r="75" spans="1:14">
      <c r="A75" s="53" t="s">
        <v>20</v>
      </c>
      <c r="B75" s="53" t="s">
        <v>21</v>
      </c>
      <c r="C75" s="53">
        <v>1763601</v>
      </c>
      <c r="D75" s="53" t="s">
        <v>44</v>
      </c>
      <c r="E75" s="54" t="s">
        <v>23</v>
      </c>
      <c r="F75" s="54" t="s">
        <v>24</v>
      </c>
      <c r="G75" s="54" t="s">
        <v>25</v>
      </c>
      <c r="H75" s="54">
        <v>1</v>
      </c>
      <c r="I75" s="54">
        <v>7</v>
      </c>
      <c r="J75" s="54">
        <v>14</v>
      </c>
      <c r="K75" s="53">
        <v>14</v>
      </c>
      <c r="L75" s="53">
        <v>14</v>
      </c>
      <c r="M75" s="53">
        <v>7</v>
      </c>
      <c r="N75" s="53" t="s">
        <v>44</v>
      </c>
    </row>
    <row r="76" spans="1:14">
      <c r="A76" s="53" t="s">
        <v>20</v>
      </c>
      <c r="B76" s="53" t="s">
        <v>21</v>
      </c>
      <c r="C76" s="53">
        <v>1763601</v>
      </c>
      <c r="D76" s="53" t="s">
        <v>44</v>
      </c>
      <c r="E76" s="54" t="s">
        <v>23</v>
      </c>
      <c r="F76" s="54" t="s">
        <v>26</v>
      </c>
      <c r="G76" s="54" t="s">
        <v>27</v>
      </c>
      <c r="H76" s="54">
        <v>1</v>
      </c>
      <c r="I76" s="54">
        <v>6</v>
      </c>
      <c r="J76" s="54">
        <v>12</v>
      </c>
      <c r="K76" s="53">
        <v>12</v>
      </c>
      <c r="L76" s="53">
        <v>12</v>
      </c>
      <c r="M76" s="53">
        <v>6</v>
      </c>
      <c r="N76" s="53" t="s">
        <v>44</v>
      </c>
    </row>
    <row r="77" spans="1:14">
      <c r="A77" s="53" t="s">
        <v>20</v>
      </c>
      <c r="B77" s="53" t="s">
        <v>21</v>
      </c>
      <c r="C77" s="53">
        <v>1763598</v>
      </c>
      <c r="D77" s="53" t="s">
        <v>45</v>
      </c>
      <c r="E77" s="54" t="s">
        <v>38</v>
      </c>
      <c r="F77" s="54" t="s">
        <v>24</v>
      </c>
      <c r="G77" s="54" t="s">
        <v>46</v>
      </c>
      <c r="H77" s="54">
        <v>1</v>
      </c>
      <c r="I77" s="54">
        <v>21</v>
      </c>
      <c r="J77" s="54">
        <v>42</v>
      </c>
      <c r="K77" s="53">
        <v>42</v>
      </c>
      <c r="L77" s="53">
        <v>42</v>
      </c>
      <c r="M77" s="53">
        <v>21</v>
      </c>
      <c r="N77" s="53" t="s">
        <v>45</v>
      </c>
    </row>
    <row r="78" spans="1:14">
      <c r="A78" s="53" t="s">
        <v>20</v>
      </c>
      <c r="B78" s="53" t="s">
        <v>21</v>
      </c>
      <c r="C78" s="53">
        <v>1763598</v>
      </c>
      <c r="D78" s="53" t="s">
        <v>45</v>
      </c>
      <c r="E78" s="54" t="s">
        <v>38</v>
      </c>
      <c r="F78" s="54" t="s">
        <v>26</v>
      </c>
      <c r="G78" s="54" t="s">
        <v>47</v>
      </c>
      <c r="H78" s="54">
        <v>1</v>
      </c>
      <c r="I78" s="54">
        <v>21</v>
      </c>
      <c r="J78" s="54">
        <v>42</v>
      </c>
      <c r="K78" s="53">
        <v>42</v>
      </c>
      <c r="L78" s="53">
        <v>42</v>
      </c>
      <c r="M78" s="53">
        <v>21</v>
      </c>
      <c r="N78" s="53" t="s">
        <v>45</v>
      </c>
    </row>
    <row r="79" spans="1:14">
      <c r="A79" s="53" t="s">
        <v>20</v>
      </c>
      <c r="B79" s="53" t="s">
        <v>21</v>
      </c>
      <c r="C79" s="53">
        <v>1763596</v>
      </c>
      <c r="D79" s="53" t="s">
        <v>48</v>
      </c>
      <c r="E79" s="54" t="s">
        <v>38</v>
      </c>
      <c r="F79" s="54" t="s">
        <v>24</v>
      </c>
      <c r="G79" s="54" t="s">
        <v>49</v>
      </c>
      <c r="H79" s="54">
        <v>1</v>
      </c>
      <c r="I79" s="54">
        <v>15</v>
      </c>
      <c r="J79" s="54">
        <v>30</v>
      </c>
      <c r="K79" s="53">
        <v>30</v>
      </c>
      <c r="L79" s="53">
        <v>30</v>
      </c>
      <c r="M79" s="53">
        <v>15</v>
      </c>
      <c r="N79" s="53" t="s">
        <v>48</v>
      </c>
    </row>
    <row r="80" spans="1:14">
      <c r="A80" s="53" t="s">
        <v>20</v>
      </c>
      <c r="B80" s="53" t="s">
        <v>21</v>
      </c>
      <c r="C80" s="53">
        <v>1763596</v>
      </c>
      <c r="D80" s="53" t="s">
        <v>48</v>
      </c>
      <c r="E80" s="54" t="s">
        <v>38</v>
      </c>
      <c r="F80" s="54" t="s">
        <v>26</v>
      </c>
      <c r="G80" s="54" t="s">
        <v>50</v>
      </c>
      <c r="H80" s="54">
        <v>1</v>
      </c>
      <c r="I80" s="54">
        <v>15</v>
      </c>
      <c r="J80" s="54">
        <v>30</v>
      </c>
      <c r="K80" s="53">
        <v>30</v>
      </c>
      <c r="L80" s="53">
        <v>30</v>
      </c>
      <c r="M80" s="53">
        <v>15</v>
      </c>
      <c r="N80" s="53" t="s">
        <v>48</v>
      </c>
    </row>
    <row r="81" spans="1:14">
      <c r="A81" s="53" t="s">
        <v>20</v>
      </c>
      <c r="B81" s="53" t="s">
        <v>21</v>
      </c>
      <c r="C81" s="53">
        <v>1763594</v>
      </c>
      <c r="D81" s="53" t="s">
        <v>51</v>
      </c>
      <c r="E81" s="54" t="s">
        <v>38</v>
      </c>
      <c r="F81" s="54" t="s">
        <v>24</v>
      </c>
      <c r="G81" s="54" t="s">
        <v>52</v>
      </c>
      <c r="H81" s="54">
        <v>1</v>
      </c>
      <c r="I81" s="54">
        <v>22</v>
      </c>
      <c r="J81" s="54">
        <v>44</v>
      </c>
      <c r="K81" s="53">
        <v>44</v>
      </c>
      <c r="L81" s="53">
        <v>44</v>
      </c>
      <c r="M81" s="53">
        <v>22</v>
      </c>
      <c r="N81" s="53" t="s">
        <v>51</v>
      </c>
    </row>
    <row r="82" spans="1:14">
      <c r="A82" s="53" t="s">
        <v>20</v>
      </c>
      <c r="B82" s="53" t="s">
        <v>21</v>
      </c>
      <c r="C82" s="53">
        <v>1763594</v>
      </c>
      <c r="D82" s="53" t="s">
        <v>51</v>
      </c>
      <c r="E82" s="54" t="s">
        <v>38</v>
      </c>
      <c r="F82" s="54" t="s">
        <v>26</v>
      </c>
      <c r="G82" s="54" t="s">
        <v>53</v>
      </c>
      <c r="H82" s="54">
        <v>1</v>
      </c>
      <c r="I82" s="54">
        <v>22</v>
      </c>
      <c r="J82" s="54">
        <v>44</v>
      </c>
      <c r="K82" s="53">
        <v>44</v>
      </c>
      <c r="L82" s="53">
        <v>44</v>
      </c>
      <c r="M82" s="53">
        <v>22</v>
      </c>
      <c r="N82" s="53" t="s">
        <v>51</v>
      </c>
    </row>
  </sheetData>
  <mergeCells count="2">
    <mergeCell ref="A1:R1"/>
    <mergeCell ref="A43:N43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O82"/>
  <sheetViews>
    <sheetView topLeftCell="A44" workbookViewId="0">
      <selection activeCell="I39" sqref="I39"/>
    </sheetView>
  </sheetViews>
  <sheetFormatPr defaultColWidth="9" defaultRowHeight="15.5"/>
  <cols>
    <col min="1" max="1" width="10.8545454545455" style="32" customWidth="1"/>
    <col min="2" max="2" width="9.13636363636364" style="32" customWidth="1"/>
    <col min="3" max="3" width="14.4272727272727" style="32" customWidth="1"/>
    <col min="4" max="4" width="14.5727272727273" style="32" customWidth="1"/>
    <col min="5" max="5" width="22.7090909090909" style="32" customWidth="1"/>
    <col min="6" max="6" width="16.7090909090909" style="32" customWidth="1"/>
    <col min="7" max="7" width="15.4272727272727" style="32" customWidth="1"/>
    <col min="8" max="8" width="12" style="32" customWidth="1"/>
    <col min="9" max="13" width="9.13636363636364" style="32" customWidth="1"/>
    <col min="14" max="15" width="16.4272727272727" style="32" customWidth="1"/>
    <col min="16" max="16" width="12.1363636363636" style="32" customWidth="1"/>
    <col min="17" max="17" width="17.0909090909091" style="33" customWidth="1"/>
    <col min="18" max="18" width="19.7090909090909" style="32" customWidth="1"/>
    <col min="19" max="19" width="24.7090909090909" style="32" customWidth="1"/>
    <col min="20" max="20" width="23.7090909090909" style="32" customWidth="1"/>
    <col min="21" max="41" width="9.13636363636364" style="32" customWidth="1"/>
    <col min="42" max="16384" width="9.13636363636364" style="32"/>
  </cols>
  <sheetData>
    <row r="1" spans="1:41">
      <c r="A1" s="34" t="s">
        <v>55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5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>
      <c r="A2" s="34" t="s">
        <v>56</v>
      </c>
      <c r="B2" s="34" t="s">
        <v>57</v>
      </c>
      <c r="C2" s="34" t="s">
        <v>58</v>
      </c>
      <c r="D2" s="34" t="s">
        <v>4</v>
      </c>
      <c r="E2" s="34" t="s">
        <v>59</v>
      </c>
      <c r="F2" s="34" t="s">
        <v>60</v>
      </c>
      <c r="G2" s="34" t="s">
        <v>61</v>
      </c>
      <c r="H2" s="34" t="s">
        <v>62</v>
      </c>
      <c r="I2" s="34" t="s">
        <v>9</v>
      </c>
      <c r="J2" s="34" t="s">
        <v>10</v>
      </c>
      <c r="K2" s="34" t="s">
        <v>11</v>
      </c>
      <c r="L2" s="34" t="s">
        <v>12</v>
      </c>
      <c r="M2" s="34" t="s">
        <v>13</v>
      </c>
      <c r="N2" s="34" t="s">
        <v>63</v>
      </c>
      <c r="O2" s="34" t="s">
        <v>64</v>
      </c>
      <c r="P2" s="34" t="s">
        <v>65</v>
      </c>
      <c r="Q2" s="36" t="s">
        <v>66</v>
      </c>
      <c r="R2" s="34" t="s">
        <v>67</v>
      </c>
      <c r="S2" s="34" t="s">
        <v>68</v>
      </c>
      <c r="T2" s="34" t="s">
        <v>69</v>
      </c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ht="21.75" customHeight="1" spans="1:41">
      <c r="A3" s="37" t="s">
        <v>20</v>
      </c>
      <c r="B3" s="37" t="s">
        <v>21</v>
      </c>
      <c r="C3" s="37">
        <v>1763629</v>
      </c>
      <c r="D3" s="37" t="s">
        <v>22</v>
      </c>
      <c r="E3" s="38" t="s">
        <v>23</v>
      </c>
      <c r="F3" s="38" t="s">
        <v>24</v>
      </c>
      <c r="G3" s="38" t="s">
        <v>25</v>
      </c>
      <c r="H3" s="38">
        <v>1</v>
      </c>
      <c r="I3" s="38">
        <v>1</v>
      </c>
      <c r="J3" s="38">
        <v>2</v>
      </c>
      <c r="K3" s="37">
        <v>2</v>
      </c>
      <c r="L3" s="37">
        <v>2</v>
      </c>
      <c r="M3" s="37">
        <v>1</v>
      </c>
      <c r="N3" s="37">
        <v>8</v>
      </c>
      <c r="O3" s="37" t="s">
        <v>22</v>
      </c>
      <c r="P3" s="37">
        <v>5</v>
      </c>
      <c r="Q3" s="39">
        <f t="shared" ref="Q3:Q6" si="0">P3*1.4</f>
        <v>7</v>
      </c>
      <c r="R3" s="37">
        <v>40</v>
      </c>
      <c r="S3" s="37">
        <v>0</v>
      </c>
      <c r="T3" s="37">
        <v>0</v>
      </c>
    </row>
    <row r="4" ht="21.75" customHeight="1" spans="1:41">
      <c r="A4" s="37" t="s">
        <v>20</v>
      </c>
      <c r="B4" s="37" t="s">
        <v>21</v>
      </c>
      <c r="C4" s="37">
        <v>1763629</v>
      </c>
      <c r="D4" s="37" t="s">
        <v>22</v>
      </c>
      <c r="E4" s="38" t="s">
        <v>23</v>
      </c>
      <c r="F4" s="38" t="s">
        <v>26</v>
      </c>
      <c r="G4" s="38" t="s">
        <v>27</v>
      </c>
      <c r="H4" s="38">
        <v>1</v>
      </c>
      <c r="I4" s="38">
        <v>1</v>
      </c>
      <c r="J4" s="38">
        <v>2</v>
      </c>
      <c r="K4" s="37">
        <v>2</v>
      </c>
      <c r="L4" s="37">
        <v>2</v>
      </c>
      <c r="M4" s="37">
        <v>1</v>
      </c>
      <c r="N4" s="37">
        <v>8</v>
      </c>
      <c r="O4" s="37" t="s">
        <v>22</v>
      </c>
      <c r="P4" s="37">
        <v>5</v>
      </c>
      <c r="Q4" s="39">
        <f t="shared" si="0"/>
        <v>7</v>
      </c>
      <c r="R4" s="37">
        <v>40</v>
      </c>
      <c r="S4" s="37">
        <v>0</v>
      </c>
      <c r="T4" s="37">
        <v>0</v>
      </c>
    </row>
    <row r="5" ht="21.75" customHeight="1" spans="1:41">
      <c r="A5" s="37" t="s">
        <v>20</v>
      </c>
      <c r="B5" s="37" t="s">
        <v>21</v>
      </c>
      <c r="C5" s="37">
        <v>1763627</v>
      </c>
      <c r="D5" s="37" t="s">
        <v>28</v>
      </c>
      <c r="E5" s="38" t="s">
        <v>23</v>
      </c>
      <c r="F5" s="38" t="s">
        <v>24</v>
      </c>
      <c r="G5" s="38" t="s">
        <v>25</v>
      </c>
      <c r="H5" s="38">
        <v>1</v>
      </c>
      <c r="I5" s="38">
        <v>1</v>
      </c>
      <c r="J5" s="38">
        <v>2</v>
      </c>
      <c r="K5" s="37">
        <v>2</v>
      </c>
      <c r="L5" s="37">
        <v>2</v>
      </c>
      <c r="M5" s="37">
        <v>1</v>
      </c>
      <c r="N5" s="37">
        <v>8</v>
      </c>
      <c r="O5" s="37" t="s">
        <v>28</v>
      </c>
      <c r="P5" s="37">
        <v>9</v>
      </c>
      <c r="Q5" s="39">
        <f t="shared" si="0"/>
        <v>12.6</v>
      </c>
      <c r="R5" s="37">
        <v>72</v>
      </c>
      <c r="S5" s="37">
        <v>0</v>
      </c>
      <c r="T5" s="37">
        <v>0</v>
      </c>
    </row>
    <row r="6" ht="21.75" customHeight="1" spans="1:41">
      <c r="A6" s="37" t="s">
        <v>20</v>
      </c>
      <c r="B6" s="37" t="s">
        <v>21</v>
      </c>
      <c r="C6" s="37">
        <v>1763627</v>
      </c>
      <c r="D6" s="37" t="s">
        <v>28</v>
      </c>
      <c r="E6" s="38" t="s">
        <v>23</v>
      </c>
      <c r="F6" s="38" t="s">
        <v>26</v>
      </c>
      <c r="G6" s="38" t="s">
        <v>27</v>
      </c>
      <c r="H6" s="38">
        <v>1</v>
      </c>
      <c r="I6" s="38">
        <v>1</v>
      </c>
      <c r="J6" s="38">
        <v>2</v>
      </c>
      <c r="K6" s="37">
        <v>2</v>
      </c>
      <c r="L6" s="37">
        <v>2</v>
      </c>
      <c r="M6" s="37">
        <v>1</v>
      </c>
      <c r="N6" s="37">
        <v>8</v>
      </c>
      <c r="O6" s="37" t="s">
        <v>28</v>
      </c>
      <c r="P6" s="37">
        <v>9</v>
      </c>
      <c r="Q6" s="39">
        <f t="shared" si="0"/>
        <v>12.6</v>
      </c>
      <c r="R6" s="37">
        <v>72</v>
      </c>
      <c r="S6" s="37">
        <v>0</v>
      </c>
      <c r="T6" s="37">
        <v>0</v>
      </c>
    </row>
    <row r="7" ht="21.75" customHeight="1" spans="1:41">
      <c r="A7" s="37" t="s">
        <v>20</v>
      </c>
      <c r="B7" s="37" t="s">
        <v>21</v>
      </c>
      <c r="C7" s="37">
        <v>1763625</v>
      </c>
      <c r="D7" s="37" t="s">
        <v>29</v>
      </c>
      <c r="E7" s="38" t="s">
        <v>23</v>
      </c>
      <c r="F7" s="38" t="s">
        <v>24</v>
      </c>
      <c r="G7" s="38" t="s">
        <v>25</v>
      </c>
      <c r="H7" s="38">
        <v>1</v>
      </c>
      <c r="I7" s="38">
        <v>1</v>
      </c>
      <c r="J7" s="38">
        <v>2</v>
      </c>
      <c r="K7" s="37">
        <v>2</v>
      </c>
      <c r="L7" s="37">
        <v>2</v>
      </c>
      <c r="M7" s="37">
        <v>1</v>
      </c>
      <c r="N7" s="37">
        <v>8</v>
      </c>
      <c r="O7" s="37" t="s">
        <v>29</v>
      </c>
      <c r="P7" s="37">
        <v>20</v>
      </c>
      <c r="Q7" s="39">
        <f>P7*1.3</f>
        <v>26</v>
      </c>
      <c r="R7" s="37">
        <v>160</v>
      </c>
      <c r="S7" s="37">
        <v>0</v>
      </c>
      <c r="T7" s="37">
        <v>0</v>
      </c>
    </row>
    <row r="8" ht="21.75" customHeight="1" spans="1:41">
      <c r="A8" s="37" t="s">
        <v>20</v>
      </c>
      <c r="B8" s="37" t="s">
        <v>21</v>
      </c>
      <c r="C8" s="37">
        <v>1763625</v>
      </c>
      <c r="D8" s="37" t="s">
        <v>29</v>
      </c>
      <c r="E8" s="38" t="s">
        <v>23</v>
      </c>
      <c r="F8" s="38" t="s">
        <v>26</v>
      </c>
      <c r="G8" s="38" t="s">
        <v>27</v>
      </c>
      <c r="H8" s="38">
        <v>1</v>
      </c>
      <c r="I8" s="38">
        <v>1</v>
      </c>
      <c r="J8" s="38">
        <v>2</v>
      </c>
      <c r="K8" s="37">
        <v>2</v>
      </c>
      <c r="L8" s="37">
        <v>2</v>
      </c>
      <c r="M8" s="37">
        <v>1</v>
      </c>
      <c r="N8" s="37">
        <v>8</v>
      </c>
      <c r="O8" s="37" t="s">
        <v>29</v>
      </c>
      <c r="P8" s="37">
        <v>20</v>
      </c>
      <c r="Q8" s="39">
        <f>P8*1.3</f>
        <v>26</v>
      </c>
      <c r="R8" s="37">
        <v>160</v>
      </c>
      <c r="S8" s="37">
        <v>0</v>
      </c>
      <c r="T8" s="37">
        <v>0</v>
      </c>
    </row>
    <row r="9" ht="21.75" customHeight="1" spans="1:41">
      <c r="A9" s="37" t="s">
        <v>20</v>
      </c>
      <c r="B9" s="37" t="s">
        <v>21</v>
      </c>
      <c r="C9" s="37">
        <v>1763624</v>
      </c>
      <c r="D9" s="37" t="s">
        <v>30</v>
      </c>
      <c r="E9" s="38" t="s">
        <v>23</v>
      </c>
      <c r="F9" s="38" t="s">
        <v>24</v>
      </c>
      <c r="G9" s="38" t="s">
        <v>25</v>
      </c>
      <c r="H9" s="38">
        <v>1</v>
      </c>
      <c r="I9" s="38">
        <v>1</v>
      </c>
      <c r="J9" s="38">
        <v>2</v>
      </c>
      <c r="K9" s="37">
        <v>2</v>
      </c>
      <c r="L9" s="37">
        <v>2</v>
      </c>
      <c r="M9" s="37">
        <v>1</v>
      </c>
      <c r="N9" s="37">
        <v>8</v>
      </c>
      <c r="O9" s="37" t="s">
        <v>30</v>
      </c>
      <c r="P9" s="37">
        <v>10</v>
      </c>
      <c r="Q9" s="39">
        <f t="shared" ref="Q7:Q40" si="1">P9*1.4</f>
        <v>14</v>
      </c>
      <c r="R9" s="37">
        <v>80</v>
      </c>
      <c r="S9" s="37">
        <v>0</v>
      </c>
      <c r="T9" s="37">
        <v>0</v>
      </c>
    </row>
    <row r="10" ht="21.75" customHeight="1" spans="1:41">
      <c r="A10" s="37" t="s">
        <v>20</v>
      </c>
      <c r="B10" s="37" t="s">
        <v>21</v>
      </c>
      <c r="C10" s="37">
        <v>1763624</v>
      </c>
      <c r="D10" s="37" t="s">
        <v>30</v>
      </c>
      <c r="E10" s="38" t="s">
        <v>23</v>
      </c>
      <c r="F10" s="38" t="s">
        <v>26</v>
      </c>
      <c r="G10" s="38" t="s">
        <v>27</v>
      </c>
      <c r="H10" s="38">
        <v>1</v>
      </c>
      <c r="I10" s="38">
        <v>1</v>
      </c>
      <c r="J10" s="38">
        <v>2</v>
      </c>
      <c r="K10" s="37">
        <v>2</v>
      </c>
      <c r="L10" s="37">
        <v>2</v>
      </c>
      <c r="M10" s="37">
        <v>1</v>
      </c>
      <c r="N10" s="37">
        <v>8</v>
      </c>
      <c r="O10" s="37" t="s">
        <v>30</v>
      </c>
      <c r="P10" s="37">
        <v>10</v>
      </c>
      <c r="Q10" s="39">
        <f t="shared" si="1"/>
        <v>14</v>
      </c>
      <c r="R10" s="37">
        <v>80</v>
      </c>
      <c r="S10" s="37">
        <v>0</v>
      </c>
      <c r="T10" s="37">
        <v>0</v>
      </c>
    </row>
    <row r="11" ht="21.75" customHeight="1" spans="1:41">
      <c r="A11" s="37" t="s">
        <v>20</v>
      </c>
      <c r="B11" s="37" t="s">
        <v>21</v>
      </c>
      <c r="C11" s="37">
        <v>1763620</v>
      </c>
      <c r="D11" s="37" t="s">
        <v>31</v>
      </c>
      <c r="E11" s="38" t="s">
        <v>23</v>
      </c>
      <c r="F11" s="38" t="s">
        <v>24</v>
      </c>
      <c r="G11" s="38" t="s">
        <v>25</v>
      </c>
      <c r="H11" s="38">
        <v>1</v>
      </c>
      <c r="I11" s="38">
        <v>1</v>
      </c>
      <c r="J11" s="38">
        <v>2</v>
      </c>
      <c r="K11" s="37">
        <v>2</v>
      </c>
      <c r="L11" s="37">
        <v>2</v>
      </c>
      <c r="M11" s="37">
        <v>1</v>
      </c>
      <c r="N11" s="37">
        <v>8</v>
      </c>
      <c r="O11" s="37" t="s">
        <v>31</v>
      </c>
      <c r="P11" s="37">
        <v>8</v>
      </c>
      <c r="Q11" s="39">
        <f t="shared" si="1"/>
        <v>11.2</v>
      </c>
      <c r="R11" s="37">
        <v>64</v>
      </c>
      <c r="S11" s="37">
        <v>0</v>
      </c>
      <c r="T11" s="37">
        <v>0</v>
      </c>
    </row>
    <row r="12" ht="21.75" customHeight="1" spans="1:41">
      <c r="A12" s="37" t="s">
        <v>20</v>
      </c>
      <c r="B12" s="37" t="s">
        <v>21</v>
      </c>
      <c r="C12" s="37">
        <v>1763620</v>
      </c>
      <c r="D12" s="37" t="s">
        <v>31</v>
      </c>
      <c r="E12" s="38" t="s">
        <v>23</v>
      </c>
      <c r="F12" s="38" t="s">
        <v>26</v>
      </c>
      <c r="G12" s="38" t="s">
        <v>27</v>
      </c>
      <c r="H12" s="38">
        <v>1</v>
      </c>
      <c r="I12" s="38">
        <v>1</v>
      </c>
      <c r="J12" s="38">
        <v>2</v>
      </c>
      <c r="K12" s="37">
        <v>2</v>
      </c>
      <c r="L12" s="37">
        <v>2</v>
      </c>
      <c r="M12" s="37">
        <v>1</v>
      </c>
      <c r="N12" s="37">
        <v>8</v>
      </c>
      <c r="O12" s="37" t="s">
        <v>31</v>
      </c>
      <c r="P12" s="37">
        <v>8</v>
      </c>
      <c r="Q12" s="39">
        <f t="shared" si="1"/>
        <v>11.2</v>
      </c>
      <c r="R12" s="37">
        <v>64</v>
      </c>
      <c r="S12" s="37">
        <v>0</v>
      </c>
      <c r="T12" s="37">
        <v>0</v>
      </c>
    </row>
    <row r="13" ht="21.75" customHeight="1" spans="1:41">
      <c r="A13" s="37" t="s">
        <v>20</v>
      </c>
      <c r="B13" s="37" t="s">
        <v>21</v>
      </c>
      <c r="C13" s="37">
        <v>1763618</v>
      </c>
      <c r="D13" s="37" t="s">
        <v>32</v>
      </c>
      <c r="E13" s="38" t="s">
        <v>23</v>
      </c>
      <c r="F13" s="38" t="s">
        <v>24</v>
      </c>
      <c r="G13" s="38" t="s">
        <v>25</v>
      </c>
      <c r="H13" s="38">
        <v>1</v>
      </c>
      <c r="I13" s="38">
        <v>1</v>
      </c>
      <c r="J13" s="38">
        <v>2</v>
      </c>
      <c r="K13" s="37">
        <v>2</v>
      </c>
      <c r="L13" s="37">
        <v>2</v>
      </c>
      <c r="M13" s="37">
        <v>1</v>
      </c>
      <c r="N13" s="37">
        <v>8</v>
      </c>
      <c r="O13" s="37" t="s">
        <v>32</v>
      </c>
      <c r="P13" s="37">
        <v>9</v>
      </c>
      <c r="Q13" s="39">
        <f t="shared" si="1"/>
        <v>12.6</v>
      </c>
      <c r="R13" s="37">
        <v>72</v>
      </c>
      <c r="S13" s="37">
        <v>0</v>
      </c>
      <c r="T13" s="37">
        <v>0</v>
      </c>
    </row>
    <row r="14" ht="21.75" customHeight="1" spans="1:41">
      <c r="A14" s="37" t="s">
        <v>20</v>
      </c>
      <c r="B14" s="37" t="s">
        <v>21</v>
      </c>
      <c r="C14" s="37">
        <v>1763618</v>
      </c>
      <c r="D14" s="37" t="s">
        <v>32</v>
      </c>
      <c r="E14" s="38" t="s">
        <v>23</v>
      </c>
      <c r="F14" s="38" t="s">
        <v>26</v>
      </c>
      <c r="G14" s="38" t="s">
        <v>27</v>
      </c>
      <c r="H14" s="38">
        <v>1</v>
      </c>
      <c r="I14" s="38">
        <v>1</v>
      </c>
      <c r="J14" s="38">
        <v>2</v>
      </c>
      <c r="K14" s="37">
        <v>2</v>
      </c>
      <c r="L14" s="37">
        <v>2</v>
      </c>
      <c r="M14" s="37">
        <v>1</v>
      </c>
      <c r="N14" s="37">
        <v>8</v>
      </c>
      <c r="O14" s="37" t="s">
        <v>32</v>
      </c>
      <c r="P14" s="37">
        <v>9</v>
      </c>
      <c r="Q14" s="39">
        <f t="shared" si="1"/>
        <v>12.6</v>
      </c>
      <c r="R14" s="37">
        <v>72</v>
      </c>
      <c r="S14" s="37">
        <v>0</v>
      </c>
      <c r="T14" s="37">
        <v>0</v>
      </c>
    </row>
    <row r="15" ht="21.75" customHeight="1" spans="1:41">
      <c r="A15" s="37" t="s">
        <v>20</v>
      </c>
      <c r="B15" s="37" t="s">
        <v>21</v>
      </c>
      <c r="C15" s="37">
        <v>1763614</v>
      </c>
      <c r="D15" s="37" t="s">
        <v>33</v>
      </c>
      <c r="E15" s="38" t="s">
        <v>23</v>
      </c>
      <c r="F15" s="38" t="s">
        <v>24</v>
      </c>
      <c r="G15" s="38" t="s">
        <v>25</v>
      </c>
      <c r="H15" s="38">
        <v>1</v>
      </c>
      <c r="I15" s="38">
        <v>1</v>
      </c>
      <c r="J15" s="38">
        <v>2</v>
      </c>
      <c r="K15" s="37">
        <v>2</v>
      </c>
      <c r="L15" s="37">
        <v>2</v>
      </c>
      <c r="M15" s="37">
        <v>1</v>
      </c>
      <c r="N15" s="37">
        <v>8</v>
      </c>
      <c r="O15" s="37" t="s">
        <v>33</v>
      </c>
      <c r="P15" s="37">
        <v>2</v>
      </c>
      <c r="Q15" s="39">
        <f t="shared" si="1"/>
        <v>2.8</v>
      </c>
      <c r="R15" s="37">
        <v>16</v>
      </c>
      <c r="S15" s="37">
        <v>0</v>
      </c>
      <c r="T15" s="37">
        <v>0</v>
      </c>
    </row>
    <row r="16" ht="21.75" customHeight="1" spans="1:41">
      <c r="A16" s="37" t="s">
        <v>20</v>
      </c>
      <c r="B16" s="37" t="s">
        <v>21</v>
      </c>
      <c r="C16" s="37">
        <v>1763614</v>
      </c>
      <c r="D16" s="37" t="s">
        <v>33</v>
      </c>
      <c r="E16" s="38" t="s">
        <v>23</v>
      </c>
      <c r="F16" s="38" t="s">
        <v>26</v>
      </c>
      <c r="G16" s="38" t="s">
        <v>27</v>
      </c>
      <c r="H16" s="38">
        <v>1</v>
      </c>
      <c r="I16" s="38">
        <v>1</v>
      </c>
      <c r="J16" s="38">
        <v>2</v>
      </c>
      <c r="K16" s="37">
        <v>2</v>
      </c>
      <c r="L16" s="37">
        <v>2</v>
      </c>
      <c r="M16" s="37">
        <v>1</v>
      </c>
      <c r="N16" s="37">
        <v>8</v>
      </c>
      <c r="O16" s="37" t="s">
        <v>33</v>
      </c>
      <c r="P16" s="37">
        <v>2</v>
      </c>
      <c r="Q16" s="39">
        <f t="shared" si="1"/>
        <v>2.8</v>
      </c>
      <c r="R16" s="37">
        <v>16</v>
      </c>
      <c r="S16" s="37">
        <v>0</v>
      </c>
      <c r="T16" s="37">
        <v>0</v>
      </c>
    </row>
    <row r="17" ht="21.75" customHeight="1" spans="1:20">
      <c r="A17" s="37" t="s">
        <v>20</v>
      </c>
      <c r="B17" s="37" t="s">
        <v>21</v>
      </c>
      <c r="C17" s="37">
        <v>1763613</v>
      </c>
      <c r="D17" s="37" t="s">
        <v>34</v>
      </c>
      <c r="E17" s="38" t="s">
        <v>23</v>
      </c>
      <c r="F17" s="38" t="s">
        <v>24</v>
      </c>
      <c r="G17" s="38" t="s">
        <v>25</v>
      </c>
      <c r="H17" s="38">
        <v>1</v>
      </c>
      <c r="I17" s="38">
        <v>1</v>
      </c>
      <c r="J17" s="38">
        <v>2</v>
      </c>
      <c r="K17" s="37">
        <v>2</v>
      </c>
      <c r="L17" s="37">
        <v>2</v>
      </c>
      <c r="M17" s="37">
        <v>1</v>
      </c>
      <c r="N17" s="37">
        <v>8</v>
      </c>
      <c r="O17" s="37" t="s">
        <v>34</v>
      </c>
      <c r="P17" s="37">
        <v>4</v>
      </c>
      <c r="Q17" s="39">
        <f t="shared" si="1"/>
        <v>5.6</v>
      </c>
      <c r="R17" s="37">
        <v>32</v>
      </c>
      <c r="S17" s="37">
        <v>0</v>
      </c>
      <c r="T17" s="37">
        <v>0</v>
      </c>
    </row>
    <row r="18" ht="21.75" customHeight="1" spans="1:20">
      <c r="A18" s="37" t="s">
        <v>20</v>
      </c>
      <c r="B18" s="37" t="s">
        <v>21</v>
      </c>
      <c r="C18" s="37">
        <v>1763613</v>
      </c>
      <c r="D18" s="37" t="s">
        <v>34</v>
      </c>
      <c r="E18" s="38" t="s">
        <v>23</v>
      </c>
      <c r="F18" s="38" t="s">
        <v>26</v>
      </c>
      <c r="G18" s="38" t="s">
        <v>27</v>
      </c>
      <c r="H18" s="38">
        <v>1</v>
      </c>
      <c r="I18" s="38">
        <v>1</v>
      </c>
      <c r="J18" s="38">
        <v>2</v>
      </c>
      <c r="K18" s="37">
        <v>2</v>
      </c>
      <c r="L18" s="37">
        <v>2</v>
      </c>
      <c r="M18" s="37">
        <v>1</v>
      </c>
      <c r="N18" s="37">
        <v>8</v>
      </c>
      <c r="O18" s="37" t="s">
        <v>34</v>
      </c>
      <c r="P18" s="37">
        <v>4</v>
      </c>
      <c r="Q18" s="39">
        <f t="shared" si="1"/>
        <v>5.6</v>
      </c>
      <c r="R18" s="37">
        <v>32</v>
      </c>
      <c r="S18" s="37">
        <v>0</v>
      </c>
      <c r="T18" s="37">
        <v>0</v>
      </c>
    </row>
    <row r="19" ht="21.75" customHeight="1" spans="1:20">
      <c r="A19" s="37" t="s">
        <v>20</v>
      </c>
      <c r="B19" s="37" t="s">
        <v>21</v>
      </c>
      <c r="C19" s="37">
        <v>1763609</v>
      </c>
      <c r="D19" s="37" t="s">
        <v>35</v>
      </c>
      <c r="E19" s="38" t="s">
        <v>23</v>
      </c>
      <c r="F19" s="38" t="s">
        <v>24</v>
      </c>
      <c r="G19" s="38" t="s">
        <v>25</v>
      </c>
      <c r="H19" s="38">
        <v>1</v>
      </c>
      <c r="I19" s="38">
        <v>1</v>
      </c>
      <c r="J19" s="38">
        <v>2</v>
      </c>
      <c r="K19" s="37">
        <v>2</v>
      </c>
      <c r="L19" s="37">
        <v>2</v>
      </c>
      <c r="M19" s="37">
        <v>1</v>
      </c>
      <c r="N19" s="37">
        <v>8</v>
      </c>
      <c r="O19" s="37" t="s">
        <v>35</v>
      </c>
      <c r="P19" s="37">
        <v>8</v>
      </c>
      <c r="Q19" s="39">
        <f t="shared" si="1"/>
        <v>11.2</v>
      </c>
      <c r="R19" s="37">
        <v>64</v>
      </c>
      <c r="S19" s="37">
        <v>0</v>
      </c>
      <c r="T19" s="37">
        <v>0</v>
      </c>
    </row>
    <row r="20" ht="21.75" customHeight="1" spans="1:20">
      <c r="A20" s="37" t="s">
        <v>20</v>
      </c>
      <c r="B20" s="37" t="s">
        <v>21</v>
      </c>
      <c r="C20" s="37">
        <v>1763609</v>
      </c>
      <c r="D20" s="37" t="s">
        <v>35</v>
      </c>
      <c r="E20" s="38" t="s">
        <v>23</v>
      </c>
      <c r="F20" s="38" t="s">
        <v>26</v>
      </c>
      <c r="G20" s="38" t="s">
        <v>27</v>
      </c>
      <c r="H20" s="38">
        <v>1</v>
      </c>
      <c r="I20" s="38">
        <v>1</v>
      </c>
      <c r="J20" s="38">
        <v>2</v>
      </c>
      <c r="K20" s="37">
        <v>2</v>
      </c>
      <c r="L20" s="37">
        <v>2</v>
      </c>
      <c r="M20" s="37">
        <v>1</v>
      </c>
      <c r="N20" s="37">
        <v>8</v>
      </c>
      <c r="O20" s="37" t="s">
        <v>35</v>
      </c>
      <c r="P20" s="37">
        <v>8</v>
      </c>
      <c r="Q20" s="39">
        <f t="shared" si="1"/>
        <v>11.2</v>
      </c>
      <c r="R20" s="37">
        <v>64</v>
      </c>
      <c r="S20" s="37">
        <v>0</v>
      </c>
      <c r="T20" s="37">
        <v>0</v>
      </c>
    </row>
    <row r="21" ht="21.75" customHeight="1" spans="1:20">
      <c r="A21" s="37" t="s">
        <v>20</v>
      </c>
      <c r="B21" s="37" t="s">
        <v>21</v>
      </c>
      <c r="C21" s="37">
        <v>1763607</v>
      </c>
      <c r="D21" s="37" t="s">
        <v>36</v>
      </c>
      <c r="E21" s="38" t="s">
        <v>23</v>
      </c>
      <c r="F21" s="38" t="s">
        <v>24</v>
      </c>
      <c r="G21" s="38" t="s">
        <v>25</v>
      </c>
      <c r="H21" s="38">
        <v>1</v>
      </c>
      <c r="I21" s="38">
        <v>1</v>
      </c>
      <c r="J21" s="38">
        <v>2</v>
      </c>
      <c r="K21" s="37">
        <v>2</v>
      </c>
      <c r="L21" s="37">
        <v>2</v>
      </c>
      <c r="M21" s="37">
        <v>1</v>
      </c>
      <c r="N21" s="37">
        <v>8</v>
      </c>
      <c r="O21" s="37" t="s">
        <v>36</v>
      </c>
      <c r="P21" s="37">
        <v>8</v>
      </c>
      <c r="Q21" s="39">
        <f t="shared" si="1"/>
        <v>11.2</v>
      </c>
      <c r="R21" s="37">
        <v>64</v>
      </c>
      <c r="S21" s="37">
        <v>0</v>
      </c>
      <c r="T21" s="37">
        <v>0</v>
      </c>
    </row>
    <row r="22" ht="21.75" customHeight="1" spans="1:20">
      <c r="A22" s="37" t="s">
        <v>20</v>
      </c>
      <c r="B22" s="37" t="s">
        <v>21</v>
      </c>
      <c r="C22" s="37">
        <v>1763607</v>
      </c>
      <c r="D22" s="37" t="s">
        <v>36</v>
      </c>
      <c r="E22" s="38" t="s">
        <v>23</v>
      </c>
      <c r="F22" s="38" t="s">
        <v>26</v>
      </c>
      <c r="G22" s="38" t="s">
        <v>27</v>
      </c>
      <c r="H22" s="38">
        <v>1</v>
      </c>
      <c r="I22" s="38">
        <v>1</v>
      </c>
      <c r="J22" s="38">
        <v>2</v>
      </c>
      <c r="K22" s="37">
        <v>2</v>
      </c>
      <c r="L22" s="37">
        <v>2</v>
      </c>
      <c r="M22" s="37">
        <v>1</v>
      </c>
      <c r="N22" s="37">
        <v>8</v>
      </c>
      <c r="O22" s="37" t="s">
        <v>36</v>
      </c>
      <c r="P22" s="37">
        <v>8</v>
      </c>
      <c r="Q22" s="39">
        <f t="shared" si="1"/>
        <v>11.2</v>
      </c>
      <c r="R22" s="37">
        <v>64</v>
      </c>
      <c r="S22" s="37">
        <v>0</v>
      </c>
      <c r="T22" s="37">
        <v>0</v>
      </c>
    </row>
    <row r="23" ht="21.75" customHeight="1" spans="1:20">
      <c r="A23" s="37" t="s">
        <v>20</v>
      </c>
      <c r="B23" s="37" t="s">
        <v>21</v>
      </c>
      <c r="C23" s="37">
        <v>1763622</v>
      </c>
      <c r="D23" s="37" t="s">
        <v>37</v>
      </c>
      <c r="E23" s="38" t="s">
        <v>38</v>
      </c>
      <c r="F23" s="38" t="s">
        <v>24</v>
      </c>
      <c r="G23" s="38" t="s">
        <v>25</v>
      </c>
      <c r="H23" s="38">
        <v>1</v>
      </c>
      <c r="I23" s="38">
        <v>1</v>
      </c>
      <c r="J23" s="38">
        <v>2</v>
      </c>
      <c r="K23" s="37">
        <v>2</v>
      </c>
      <c r="L23" s="37">
        <v>2</v>
      </c>
      <c r="M23" s="37">
        <v>1</v>
      </c>
      <c r="N23" s="37">
        <v>8</v>
      </c>
      <c r="O23" s="37" t="s">
        <v>37</v>
      </c>
      <c r="P23" s="37">
        <v>14</v>
      </c>
      <c r="Q23" s="39">
        <f>P23*1.3</f>
        <v>18.2</v>
      </c>
      <c r="R23" s="37">
        <v>112</v>
      </c>
      <c r="S23" s="37">
        <v>0</v>
      </c>
      <c r="T23" s="37">
        <v>0</v>
      </c>
    </row>
    <row r="24" ht="21.75" customHeight="1" spans="1:20">
      <c r="A24" s="37" t="s">
        <v>20</v>
      </c>
      <c r="B24" s="37" t="s">
        <v>21</v>
      </c>
      <c r="C24" s="37">
        <v>1763622</v>
      </c>
      <c r="D24" s="37" t="s">
        <v>37</v>
      </c>
      <c r="E24" s="38" t="s">
        <v>38</v>
      </c>
      <c r="F24" s="38" t="s">
        <v>26</v>
      </c>
      <c r="G24" s="38" t="s">
        <v>27</v>
      </c>
      <c r="H24" s="38">
        <v>1</v>
      </c>
      <c r="I24" s="38">
        <v>1</v>
      </c>
      <c r="J24" s="38">
        <v>2</v>
      </c>
      <c r="K24" s="37">
        <v>2</v>
      </c>
      <c r="L24" s="37">
        <v>2</v>
      </c>
      <c r="M24" s="37">
        <v>1</v>
      </c>
      <c r="N24" s="37">
        <v>8</v>
      </c>
      <c r="O24" s="37" t="s">
        <v>37</v>
      </c>
      <c r="P24" s="37">
        <v>14</v>
      </c>
      <c r="Q24" s="39">
        <f>P24*1.3</f>
        <v>18.2</v>
      </c>
      <c r="R24" s="37">
        <v>112</v>
      </c>
      <c r="S24" s="37">
        <v>0</v>
      </c>
      <c r="T24" s="37">
        <v>0</v>
      </c>
    </row>
    <row r="25" ht="21.75" customHeight="1" spans="1:20">
      <c r="A25" s="37" t="s">
        <v>20</v>
      </c>
      <c r="B25" s="37" t="s">
        <v>21</v>
      </c>
      <c r="C25" s="37">
        <v>1763616</v>
      </c>
      <c r="D25" s="37" t="s">
        <v>39</v>
      </c>
      <c r="E25" s="38" t="s">
        <v>40</v>
      </c>
      <c r="F25" s="38" t="s">
        <v>24</v>
      </c>
      <c r="G25" s="38" t="s">
        <v>25</v>
      </c>
      <c r="H25" s="38">
        <v>1</v>
      </c>
      <c r="I25" s="38">
        <v>1</v>
      </c>
      <c r="J25" s="38">
        <v>2</v>
      </c>
      <c r="K25" s="37">
        <v>2</v>
      </c>
      <c r="L25" s="37">
        <v>2</v>
      </c>
      <c r="M25" s="37">
        <v>1</v>
      </c>
      <c r="N25" s="37">
        <v>8</v>
      </c>
      <c r="O25" s="37" t="s">
        <v>39</v>
      </c>
      <c r="P25" s="37">
        <v>8</v>
      </c>
      <c r="Q25" s="39">
        <f t="shared" si="1"/>
        <v>11.2</v>
      </c>
      <c r="R25" s="37">
        <v>64</v>
      </c>
      <c r="S25" s="37">
        <v>0</v>
      </c>
      <c r="T25" s="37">
        <v>0</v>
      </c>
    </row>
    <row r="26" ht="21.75" customHeight="1" spans="1:20">
      <c r="A26" s="37" t="s">
        <v>20</v>
      </c>
      <c r="B26" s="37" t="s">
        <v>21</v>
      </c>
      <c r="C26" s="37">
        <v>1763616</v>
      </c>
      <c r="D26" s="37" t="s">
        <v>39</v>
      </c>
      <c r="E26" s="38" t="s">
        <v>40</v>
      </c>
      <c r="F26" s="38" t="s">
        <v>26</v>
      </c>
      <c r="G26" s="38" t="s">
        <v>27</v>
      </c>
      <c r="H26" s="38">
        <v>1</v>
      </c>
      <c r="I26" s="38">
        <v>1</v>
      </c>
      <c r="J26" s="38">
        <v>2</v>
      </c>
      <c r="K26" s="37">
        <v>2</v>
      </c>
      <c r="L26" s="37">
        <v>2</v>
      </c>
      <c r="M26" s="37">
        <v>1</v>
      </c>
      <c r="N26" s="37">
        <v>8</v>
      </c>
      <c r="O26" s="37" t="s">
        <v>39</v>
      </c>
      <c r="P26" s="37">
        <v>8</v>
      </c>
      <c r="Q26" s="39">
        <f t="shared" si="1"/>
        <v>11.2</v>
      </c>
      <c r="R26" s="37">
        <v>64</v>
      </c>
      <c r="S26" s="37">
        <v>0</v>
      </c>
      <c r="T26" s="37">
        <v>0</v>
      </c>
    </row>
    <row r="27" ht="21.75" customHeight="1" spans="1:20">
      <c r="A27" s="37" t="s">
        <v>20</v>
      </c>
      <c r="B27" s="37" t="s">
        <v>21</v>
      </c>
      <c r="C27" s="37">
        <v>1763611</v>
      </c>
      <c r="D27" s="37" t="s">
        <v>41</v>
      </c>
      <c r="E27" s="38" t="s">
        <v>40</v>
      </c>
      <c r="F27" s="38" t="s">
        <v>24</v>
      </c>
      <c r="G27" s="38" t="s">
        <v>25</v>
      </c>
      <c r="H27" s="38">
        <v>1</v>
      </c>
      <c r="I27" s="38">
        <v>1</v>
      </c>
      <c r="J27" s="38">
        <v>2</v>
      </c>
      <c r="K27" s="37">
        <v>2</v>
      </c>
      <c r="L27" s="37">
        <v>2</v>
      </c>
      <c r="M27" s="37">
        <v>1</v>
      </c>
      <c r="N27" s="37">
        <v>8</v>
      </c>
      <c r="O27" s="37" t="s">
        <v>41</v>
      </c>
      <c r="P27" s="37">
        <v>9</v>
      </c>
      <c r="Q27" s="39">
        <f t="shared" si="1"/>
        <v>12.6</v>
      </c>
      <c r="R27" s="37">
        <v>72</v>
      </c>
      <c r="S27" s="37">
        <v>0</v>
      </c>
      <c r="T27" s="37">
        <v>0</v>
      </c>
    </row>
    <row r="28" ht="21.75" customHeight="1" spans="1:20">
      <c r="A28" s="37" t="s">
        <v>20</v>
      </c>
      <c r="B28" s="37" t="s">
        <v>21</v>
      </c>
      <c r="C28" s="37">
        <v>1763611</v>
      </c>
      <c r="D28" s="37" t="s">
        <v>41</v>
      </c>
      <c r="E28" s="38" t="s">
        <v>40</v>
      </c>
      <c r="F28" s="38" t="s">
        <v>26</v>
      </c>
      <c r="G28" s="38" t="s">
        <v>27</v>
      </c>
      <c r="H28" s="38">
        <v>1</v>
      </c>
      <c r="I28" s="38">
        <v>1</v>
      </c>
      <c r="J28" s="38">
        <v>2</v>
      </c>
      <c r="K28" s="37">
        <v>2</v>
      </c>
      <c r="L28" s="37">
        <v>2</v>
      </c>
      <c r="M28" s="37">
        <v>1</v>
      </c>
      <c r="N28" s="37">
        <v>8</v>
      </c>
      <c r="O28" s="37" t="s">
        <v>41</v>
      </c>
      <c r="P28" s="37">
        <v>9</v>
      </c>
      <c r="Q28" s="39">
        <f t="shared" si="1"/>
        <v>12.6</v>
      </c>
      <c r="R28" s="37">
        <v>72</v>
      </c>
      <c r="S28" s="37">
        <v>0</v>
      </c>
      <c r="T28" s="37">
        <v>0</v>
      </c>
    </row>
    <row r="29" ht="21.75" customHeight="1" spans="1:20">
      <c r="A29" s="37" t="s">
        <v>20</v>
      </c>
      <c r="B29" s="37" t="s">
        <v>21</v>
      </c>
      <c r="C29" s="37">
        <v>1763605</v>
      </c>
      <c r="D29" s="37" t="s">
        <v>42</v>
      </c>
      <c r="E29" s="38" t="s">
        <v>23</v>
      </c>
      <c r="F29" s="38" t="s">
        <v>24</v>
      </c>
      <c r="G29" s="38" t="s">
        <v>25</v>
      </c>
      <c r="H29" s="38">
        <v>1</v>
      </c>
      <c r="I29" s="38">
        <v>1</v>
      </c>
      <c r="J29" s="38">
        <v>2</v>
      </c>
      <c r="K29" s="37">
        <v>2</v>
      </c>
      <c r="L29" s="37">
        <v>2</v>
      </c>
      <c r="M29" s="37">
        <v>1</v>
      </c>
      <c r="N29" s="37">
        <v>8</v>
      </c>
      <c r="O29" s="37" t="s">
        <v>42</v>
      </c>
      <c r="P29" s="37">
        <v>7</v>
      </c>
      <c r="Q29" s="39">
        <f t="shared" si="1"/>
        <v>9.8</v>
      </c>
      <c r="R29" s="37">
        <v>56</v>
      </c>
      <c r="S29" s="37">
        <v>0</v>
      </c>
      <c r="T29" s="37">
        <v>0</v>
      </c>
    </row>
    <row r="30" ht="21.75" customHeight="1" spans="1:20">
      <c r="A30" s="37" t="s">
        <v>20</v>
      </c>
      <c r="B30" s="37" t="s">
        <v>21</v>
      </c>
      <c r="C30" s="37">
        <v>1763605</v>
      </c>
      <c r="D30" s="37" t="s">
        <v>42</v>
      </c>
      <c r="E30" s="38" t="s">
        <v>23</v>
      </c>
      <c r="F30" s="38" t="s">
        <v>26</v>
      </c>
      <c r="G30" s="38" t="s">
        <v>27</v>
      </c>
      <c r="H30" s="38">
        <v>1</v>
      </c>
      <c r="I30" s="38">
        <v>1</v>
      </c>
      <c r="J30" s="38">
        <v>2</v>
      </c>
      <c r="K30" s="37">
        <v>2</v>
      </c>
      <c r="L30" s="37">
        <v>2</v>
      </c>
      <c r="M30" s="37">
        <v>1</v>
      </c>
      <c r="N30" s="37">
        <v>8</v>
      </c>
      <c r="O30" s="37" t="s">
        <v>42</v>
      </c>
      <c r="P30" s="37">
        <v>6</v>
      </c>
      <c r="Q30" s="39">
        <f t="shared" si="1"/>
        <v>8.4</v>
      </c>
      <c r="R30" s="37">
        <v>48</v>
      </c>
      <c r="S30" s="37">
        <v>0</v>
      </c>
      <c r="T30" s="37">
        <v>0</v>
      </c>
    </row>
    <row r="31" ht="21.75" customHeight="1" spans="1:20">
      <c r="A31" s="37" t="s">
        <v>20</v>
      </c>
      <c r="B31" s="37" t="s">
        <v>21</v>
      </c>
      <c r="C31" s="37">
        <v>1763603</v>
      </c>
      <c r="D31" s="37" t="s">
        <v>43</v>
      </c>
      <c r="E31" s="38" t="s">
        <v>23</v>
      </c>
      <c r="F31" s="38" t="s">
        <v>24</v>
      </c>
      <c r="G31" s="38" t="s">
        <v>25</v>
      </c>
      <c r="H31" s="38">
        <v>1</v>
      </c>
      <c r="I31" s="38">
        <v>1</v>
      </c>
      <c r="J31" s="38">
        <v>2</v>
      </c>
      <c r="K31" s="37">
        <v>2</v>
      </c>
      <c r="L31" s="37">
        <v>2</v>
      </c>
      <c r="M31" s="37">
        <v>1</v>
      </c>
      <c r="N31" s="37">
        <v>8</v>
      </c>
      <c r="O31" s="37" t="s">
        <v>43</v>
      </c>
      <c r="P31" s="37">
        <v>7</v>
      </c>
      <c r="Q31" s="39">
        <f t="shared" si="1"/>
        <v>9.8</v>
      </c>
      <c r="R31" s="37">
        <v>56</v>
      </c>
      <c r="S31" s="37">
        <v>0</v>
      </c>
      <c r="T31" s="37">
        <v>0</v>
      </c>
    </row>
    <row r="32" ht="21.75" customHeight="1" spans="1:20">
      <c r="A32" s="37" t="s">
        <v>20</v>
      </c>
      <c r="B32" s="37" t="s">
        <v>21</v>
      </c>
      <c r="C32" s="37">
        <v>1763603</v>
      </c>
      <c r="D32" s="37" t="s">
        <v>43</v>
      </c>
      <c r="E32" s="38" t="s">
        <v>23</v>
      </c>
      <c r="F32" s="38" t="s">
        <v>26</v>
      </c>
      <c r="G32" s="38" t="s">
        <v>27</v>
      </c>
      <c r="H32" s="38">
        <v>1</v>
      </c>
      <c r="I32" s="38">
        <v>1</v>
      </c>
      <c r="J32" s="38">
        <v>2</v>
      </c>
      <c r="K32" s="37">
        <v>2</v>
      </c>
      <c r="L32" s="37">
        <v>2</v>
      </c>
      <c r="M32" s="37">
        <v>1</v>
      </c>
      <c r="N32" s="37">
        <v>8</v>
      </c>
      <c r="O32" s="37" t="s">
        <v>43</v>
      </c>
      <c r="P32" s="37">
        <v>6</v>
      </c>
      <c r="Q32" s="39">
        <f t="shared" si="1"/>
        <v>8.4</v>
      </c>
      <c r="R32" s="37">
        <v>48</v>
      </c>
      <c r="S32" s="37">
        <v>0</v>
      </c>
      <c r="T32" s="37">
        <v>0</v>
      </c>
    </row>
    <row r="33" ht="21.75" customHeight="1" spans="1:41">
      <c r="A33" s="37" t="s">
        <v>20</v>
      </c>
      <c r="B33" s="37" t="s">
        <v>21</v>
      </c>
      <c r="C33" s="37">
        <v>1763601</v>
      </c>
      <c r="D33" s="37" t="s">
        <v>44</v>
      </c>
      <c r="E33" s="38" t="s">
        <v>23</v>
      </c>
      <c r="F33" s="38" t="s">
        <v>24</v>
      </c>
      <c r="G33" s="38" t="s">
        <v>25</v>
      </c>
      <c r="H33" s="38">
        <v>1</v>
      </c>
      <c r="I33" s="38">
        <v>1</v>
      </c>
      <c r="J33" s="38">
        <v>2</v>
      </c>
      <c r="K33" s="37">
        <v>2</v>
      </c>
      <c r="L33" s="37">
        <v>2</v>
      </c>
      <c r="M33" s="37">
        <v>1</v>
      </c>
      <c r="N33" s="37">
        <v>8</v>
      </c>
      <c r="O33" s="37" t="s">
        <v>44</v>
      </c>
      <c r="P33" s="37">
        <v>7</v>
      </c>
      <c r="Q33" s="39">
        <f t="shared" si="1"/>
        <v>9.8</v>
      </c>
      <c r="R33" s="37">
        <v>56</v>
      </c>
      <c r="S33" s="37">
        <v>0</v>
      </c>
      <c r="T33" s="37">
        <v>0</v>
      </c>
    </row>
    <row r="34" ht="21.75" customHeight="1" spans="1:41">
      <c r="A34" s="37" t="s">
        <v>20</v>
      </c>
      <c r="B34" s="37" t="s">
        <v>21</v>
      </c>
      <c r="C34" s="37">
        <v>1763601</v>
      </c>
      <c r="D34" s="37" t="s">
        <v>44</v>
      </c>
      <c r="E34" s="38" t="s">
        <v>23</v>
      </c>
      <c r="F34" s="38" t="s">
        <v>26</v>
      </c>
      <c r="G34" s="38" t="s">
        <v>27</v>
      </c>
      <c r="H34" s="38">
        <v>1</v>
      </c>
      <c r="I34" s="38">
        <v>1</v>
      </c>
      <c r="J34" s="38">
        <v>2</v>
      </c>
      <c r="K34" s="37">
        <v>2</v>
      </c>
      <c r="L34" s="37">
        <v>2</v>
      </c>
      <c r="M34" s="37">
        <v>1</v>
      </c>
      <c r="N34" s="37">
        <v>8</v>
      </c>
      <c r="O34" s="37" t="s">
        <v>44</v>
      </c>
      <c r="P34" s="37">
        <v>6</v>
      </c>
      <c r="Q34" s="39">
        <f t="shared" si="1"/>
        <v>8.4</v>
      </c>
      <c r="R34" s="37">
        <v>48</v>
      </c>
      <c r="S34" s="37">
        <v>0</v>
      </c>
      <c r="T34" s="37">
        <v>0</v>
      </c>
    </row>
    <row r="35" ht="21.75" customHeight="1" spans="1:41">
      <c r="A35" s="37" t="s">
        <v>20</v>
      </c>
      <c r="B35" s="37" t="s">
        <v>21</v>
      </c>
      <c r="C35" s="37">
        <v>1763598</v>
      </c>
      <c r="D35" s="37" t="s">
        <v>45</v>
      </c>
      <c r="E35" s="38" t="s">
        <v>38</v>
      </c>
      <c r="F35" s="38" t="s">
        <v>24</v>
      </c>
      <c r="G35" s="38" t="s">
        <v>46</v>
      </c>
      <c r="H35" s="38">
        <v>1</v>
      </c>
      <c r="I35" s="38">
        <v>1</v>
      </c>
      <c r="J35" s="38">
        <v>2</v>
      </c>
      <c r="K35" s="37">
        <v>2</v>
      </c>
      <c r="L35" s="37">
        <v>2</v>
      </c>
      <c r="M35" s="37">
        <v>1</v>
      </c>
      <c r="N35" s="37">
        <v>8</v>
      </c>
      <c r="O35" s="37" t="s">
        <v>45</v>
      </c>
      <c r="P35" s="37">
        <v>21</v>
      </c>
      <c r="Q35" s="39">
        <f t="shared" ref="Q35:Q40" si="2">P35*1.3</f>
        <v>27.3</v>
      </c>
      <c r="R35" s="37">
        <v>168</v>
      </c>
      <c r="S35" s="37">
        <v>0</v>
      </c>
      <c r="T35" s="37">
        <v>0</v>
      </c>
    </row>
    <row r="36" ht="21.75" customHeight="1" spans="1:41">
      <c r="A36" s="37" t="s">
        <v>20</v>
      </c>
      <c r="B36" s="37" t="s">
        <v>21</v>
      </c>
      <c r="C36" s="37">
        <v>1763598</v>
      </c>
      <c r="D36" s="37" t="s">
        <v>45</v>
      </c>
      <c r="E36" s="38" t="s">
        <v>38</v>
      </c>
      <c r="F36" s="38" t="s">
        <v>26</v>
      </c>
      <c r="G36" s="38" t="s">
        <v>47</v>
      </c>
      <c r="H36" s="38">
        <v>1</v>
      </c>
      <c r="I36" s="38">
        <v>1</v>
      </c>
      <c r="J36" s="38">
        <v>2</v>
      </c>
      <c r="K36" s="37">
        <v>2</v>
      </c>
      <c r="L36" s="37">
        <v>2</v>
      </c>
      <c r="M36" s="37">
        <v>1</v>
      </c>
      <c r="N36" s="37">
        <v>8</v>
      </c>
      <c r="O36" s="37" t="s">
        <v>45</v>
      </c>
      <c r="P36" s="37">
        <v>21</v>
      </c>
      <c r="Q36" s="39">
        <f t="shared" si="2"/>
        <v>27.3</v>
      </c>
      <c r="R36" s="37">
        <v>168</v>
      </c>
      <c r="S36" s="37">
        <v>0</v>
      </c>
      <c r="T36" s="37">
        <v>0</v>
      </c>
    </row>
    <row r="37" ht="21.75" customHeight="1" spans="1:41">
      <c r="A37" s="37" t="s">
        <v>20</v>
      </c>
      <c r="B37" s="37" t="s">
        <v>21</v>
      </c>
      <c r="C37" s="37">
        <v>1763596</v>
      </c>
      <c r="D37" s="37" t="s">
        <v>48</v>
      </c>
      <c r="E37" s="38" t="s">
        <v>38</v>
      </c>
      <c r="F37" s="38" t="s">
        <v>24</v>
      </c>
      <c r="G37" s="38" t="s">
        <v>49</v>
      </c>
      <c r="H37" s="38">
        <v>1</v>
      </c>
      <c r="I37" s="38">
        <v>1</v>
      </c>
      <c r="J37" s="38">
        <v>2</v>
      </c>
      <c r="K37" s="37">
        <v>2</v>
      </c>
      <c r="L37" s="37">
        <v>2</v>
      </c>
      <c r="M37" s="37">
        <v>1</v>
      </c>
      <c r="N37" s="37">
        <v>8</v>
      </c>
      <c r="O37" s="37" t="s">
        <v>48</v>
      </c>
      <c r="P37" s="37">
        <v>15</v>
      </c>
      <c r="Q37" s="39">
        <f t="shared" si="2"/>
        <v>19.5</v>
      </c>
      <c r="R37" s="37">
        <v>120</v>
      </c>
      <c r="S37" s="37">
        <v>0</v>
      </c>
      <c r="T37" s="37">
        <v>0</v>
      </c>
    </row>
    <row r="38" ht="21.75" customHeight="1" spans="1:41">
      <c r="A38" s="37" t="s">
        <v>20</v>
      </c>
      <c r="B38" s="37" t="s">
        <v>21</v>
      </c>
      <c r="C38" s="37">
        <v>1763596</v>
      </c>
      <c r="D38" s="37" t="s">
        <v>48</v>
      </c>
      <c r="E38" s="38" t="s">
        <v>38</v>
      </c>
      <c r="F38" s="38" t="s">
        <v>26</v>
      </c>
      <c r="G38" s="38" t="s">
        <v>50</v>
      </c>
      <c r="H38" s="38">
        <v>1</v>
      </c>
      <c r="I38" s="38">
        <v>1</v>
      </c>
      <c r="J38" s="38">
        <v>2</v>
      </c>
      <c r="K38" s="37">
        <v>2</v>
      </c>
      <c r="L38" s="37">
        <v>2</v>
      </c>
      <c r="M38" s="37">
        <v>1</v>
      </c>
      <c r="N38" s="37">
        <v>8</v>
      </c>
      <c r="O38" s="37" t="s">
        <v>48</v>
      </c>
      <c r="P38" s="37">
        <v>15</v>
      </c>
      <c r="Q38" s="39">
        <f t="shared" si="2"/>
        <v>19.5</v>
      </c>
      <c r="R38" s="37">
        <v>120</v>
      </c>
      <c r="S38" s="37">
        <v>0</v>
      </c>
      <c r="T38" s="37">
        <v>0</v>
      </c>
    </row>
    <row r="39" ht="21.75" customHeight="1" spans="1:41">
      <c r="A39" s="37" t="s">
        <v>20</v>
      </c>
      <c r="B39" s="37" t="s">
        <v>21</v>
      </c>
      <c r="C39" s="37">
        <v>1763594</v>
      </c>
      <c r="D39" s="37" t="s">
        <v>51</v>
      </c>
      <c r="E39" s="38" t="s">
        <v>38</v>
      </c>
      <c r="F39" s="38" t="s">
        <v>24</v>
      </c>
      <c r="G39" s="38" t="s">
        <v>52</v>
      </c>
      <c r="H39" s="38">
        <v>1</v>
      </c>
      <c r="I39" s="38">
        <v>1</v>
      </c>
      <c r="J39" s="38">
        <v>2</v>
      </c>
      <c r="K39" s="37">
        <v>2</v>
      </c>
      <c r="L39" s="37">
        <v>2</v>
      </c>
      <c r="M39" s="37">
        <v>1</v>
      </c>
      <c r="N39" s="37">
        <v>8</v>
      </c>
      <c r="O39" s="37" t="s">
        <v>51</v>
      </c>
      <c r="P39" s="37">
        <v>22</v>
      </c>
      <c r="Q39" s="39">
        <f t="shared" si="2"/>
        <v>28.6</v>
      </c>
      <c r="R39" s="37">
        <v>176</v>
      </c>
      <c r="S39" s="37">
        <v>0</v>
      </c>
      <c r="T39" s="37">
        <v>0</v>
      </c>
    </row>
    <row r="40" ht="21.75" customHeight="1" spans="1:41">
      <c r="A40" s="37" t="s">
        <v>20</v>
      </c>
      <c r="B40" s="37" t="s">
        <v>21</v>
      </c>
      <c r="C40" s="37">
        <v>1763594</v>
      </c>
      <c r="D40" s="37" t="s">
        <v>51</v>
      </c>
      <c r="E40" s="38" t="s">
        <v>38</v>
      </c>
      <c r="F40" s="38" t="s">
        <v>26</v>
      </c>
      <c r="G40" s="38" t="s">
        <v>53</v>
      </c>
      <c r="H40" s="38">
        <v>1</v>
      </c>
      <c r="I40" s="38">
        <v>1</v>
      </c>
      <c r="J40" s="38">
        <v>2</v>
      </c>
      <c r="K40" s="37">
        <v>2</v>
      </c>
      <c r="L40" s="37">
        <v>2</v>
      </c>
      <c r="M40" s="37">
        <v>1</v>
      </c>
      <c r="N40" s="37">
        <v>8</v>
      </c>
      <c r="O40" s="37" t="s">
        <v>51</v>
      </c>
      <c r="P40" s="37">
        <v>22</v>
      </c>
      <c r="Q40" s="39">
        <f t="shared" si="2"/>
        <v>28.6</v>
      </c>
      <c r="R40" s="37">
        <v>176</v>
      </c>
      <c r="S40" s="37">
        <v>0</v>
      </c>
      <c r="T40" s="37">
        <v>0</v>
      </c>
    </row>
    <row r="41" spans="1:41">
      <c r="O41" s="40"/>
      <c r="P41" s="41" t="s">
        <v>70</v>
      </c>
      <c r="Q41" s="42" cm="1">
        <f t="array" ref="Q41">SUM(ROUND(Q3:Q40,0))</f>
        <v>520</v>
      </c>
    </row>
    <row r="43" spans="1:41">
      <c r="A43" s="34" t="s">
        <v>71</v>
      </c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5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1:41">
      <c r="A44" s="34" t="s">
        <v>56</v>
      </c>
      <c r="B44" s="34" t="s">
        <v>57</v>
      </c>
      <c r="C44" s="34" t="s">
        <v>58</v>
      </c>
      <c r="D44" s="34" t="s">
        <v>4</v>
      </c>
      <c r="E44" s="34" t="s">
        <v>59</v>
      </c>
      <c r="F44" s="34" t="s">
        <v>60</v>
      </c>
      <c r="G44" s="34" t="s">
        <v>61</v>
      </c>
      <c r="H44" s="34" t="s">
        <v>62</v>
      </c>
      <c r="I44" s="34" t="s">
        <v>9</v>
      </c>
      <c r="J44" s="34" t="s">
        <v>10</v>
      </c>
      <c r="K44" s="34" t="s">
        <v>11</v>
      </c>
      <c r="L44" s="34" t="s">
        <v>12</v>
      </c>
      <c r="M44" s="34" t="s">
        <v>13</v>
      </c>
      <c r="N44" s="34" t="s">
        <v>64</v>
      </c>
      <c r="O44" s="43" t="s">
        <v>72</v>
      </c>
      <c r="P44" s="34"/>
      <c r="Q44" s="35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1:41">
      <c r="A45" s="37" t="s">
        <v>20</v>
      </c>
      <c r="B45" s="37" t="s">
        <v>21</v>
      </c>
      <c r="C45" s="37">
        <v>1763629</v>
      </c>
      <c r="D45" s="37" t="s">
        <v>22</v>
      </c>
      <c r="E45" s="38" t="s">
        <v>23</v>
      </c>
      <c r="F45" s="38" t="s">
        <v>24</v>
      </c>
      <c r="G45" s="38" t="s">
        <v>25</v>
      </c>
      <c r="H45" s="38">
        <v>1</v>
      </c>
      <c r="I45" s="38">
        <v>5</v>
      </c>
      <c r="J45" s="38">
        <v>10</v>
      </c>
      <c r="K45" s="37">
        <v>10</v>
      </c>
      <c r="L45" s="37">
        <v>10</v>
      </c>
      <c r="M45" s="37">
        <v>5</v>
      </c>
      <c r="N45" s="37" t="s">
        <v>22</v>
      </c>
      <c r="O45" s="44" t="s">
        <v>73</v>
      </c>
    </row>
    <row r="46" spans="1:41">
      <c r="A46" s="37" t="s">
        <v>20</v>
      </c>
      <c r="B46" s="37" t="s">
        <v>21</v>
      </c>
      <c r="C46" s="37">
        <v>1763629</v>
      </c>
      <c r="D46" s="37" t="s">
        <v>22</v>
      </c>
      <c r="E46" s="38" t="s">
        <v>23</v>
      </c>
      <c r="F46" s="38" t="s">
        <v>26</v>
      </c>
      <c r="G46" s="38" t="s">
        <v>27</v>
      </c>
      <c r="H46" s="38">
        <v>1</v>
      </c>
      <c r="I46" s="38">
        <v>5</v>
      </c>
      <c r="J46" s="38">
        <v>10</v>
      </c>
      <c r="K46" s="37">
        <v>10</v>
      </c>
      <c r="L46" s="37">
        <v>10</v>
      </c>
      <c r="M46" s="37">
        <v>5</v>
      </c>
      <c r="N46" s="37" t="s">
        <v>22</v>
      </c>
      <c r="O46" s="44" t="s">
        <v>73</v>
      </c>
    </row>
    <row r="47" spans="1:41">
      <c r="A47" s="37" t="s">
        <v>20</v>
      </c>
      <c r="B47" s="37" t="s">
        <v>21</v>
      </c>
      <c r="C47" s="37">
        <v>1763627</v>
      </c>
      <c r="D47" s="37" t="s">
        <v>28</v>
      </c>
      <c r="E47" s="38" t="s">
        <v>23</v>
      </c>
      <c r="F47" s="38" t="s">
        <v>24</v>
      </c>
      <c r="G47" s="38" t="s">
        <v>25</v>
      </c>
      <c r="H47" s="38">
        <v>1</v>
      </c>
      <c r="I47" s="38">
        <v>9</v>
      </c>
      <c r="J47" s="38">
        <v>18</v>
      </c>
      <c r="K47" s="37">
        <v>18</v>
      </c>
      <c r="L47" s="37">
        <v>18</v>
      </c>
      <c r="M47" s="37">
        <v>9</v>
      </c>
      <c r="N47" s="37" t="s">
        <v>28</v>
      </c>
      <c r="O47" s="44" t="s">
        <v>73</v>
      </c>
    </row>
    <row r="48" spans="1:41">
      <c r="A48" s="37" t="s">
        <v>20</v>
      </c>
      <c r="B48" s="37" t="s">
        <v>21</v>
      </c>
      <c r="C48" s="37">
        <v>1763627</v>
      </c>
      <c r="D48" s="37" t="s">
        <v>28</v>
      </c>
      <c r="E48" s="38" t="s">
        <v>23</v>
      </c>
      <c r="F48" s="38" t="s">
        <v>26</v>
      </c>
      <c r="G48" s="38" t="s">
        <v>27</v>
      </c>
      <c r="H48" s="38">
        <v>1</v>
      </c>
      <c r="I48" s="38">
        <v>9</v>
      </c>
      <c r="J48" s="38">
        <v>18</v>
      </c>
      <c r="K48" s="37">
        <v>18</v>
      </c>
      <c r="L48" s="37">
        <v>18</v>
      </c>
      <c r="M48" s="37">
        <v>9</v>
      </c>
      <c r="N48" s="37" t="s">
        <v>28</v>
      </c>
      <c r="O48" s="44" t="s">
        <v>73</v>
      </c>
    </row>
    <row r="49" spans="1:15">
      <c r="A49" s="37" t="s">
        <v>20</v>
      </c>
      <c r="B49" s="37" t="s">
        <v>21</v>
      </c>
      <c r="C49" s="37">
        <v>1763625</v>
      </c>
      <c r="D49" s="37" t="s">
        <v>29</v>
      </c>
      <c r="E49" s="38" t="s">
        <v>23</v>
      </c>
      <c r="F49" s="38" t="s">
        <v>24</v>
      </c>
      <c r="G49" s="38" t="s">
        <v>25</v>
      </c>
      <c r="H49" s="38">
        <v>1</v>
      </c>
      <c r="I49" s="38">
        <v>20</v>
      </c>
      <c r="J49" s="38">
        <v>40</v>
      </c>
      <c r="K49" s="37">
        <v>40</v>
      </c>
      <c r="L49" s="37">
        <v>40</v>
      </c>
      <c r="M49" s="37">
        <v>20</v>
      </c>
      <c r="N49" s="37" t="s">
        <v>29</v>
      </c>
      <c r="O49" s="44" t="s">
        <v>73</v>
      </c>
    </row>
    <row r="50" spans="1:15">
      <c r="A50" s="37" t="s">
        <v>20</v>
      </c>
      <c r="B50" s="37" t="s">
        <v>21</v>
      </c>
      <c r="C50" s="37">
        <v>1763625</v>
      </c>
      <c r="D50" s="37" t="s">
        <v>29</v>
      </c>
      <c r="E50" s="38" t="s">
        <v>23</v>
      </c>
      <c r="F50" s="38" t="s">
        <v>26</v>
      </c>
      <c r="G50" s="38" t="s">
        <v>27</v>
      </c>
      <c r="H50" s="38">
        <v>1</v>
      </c>
      <c r="I50" s="38">
        <v>20</v>
      </c>
      <c r="J50" s="38">
        <v>40</v>
      </c>
      <c r="K50" s="37">
        <v>40</v>
      </c>
      <c r="L50" s="37">
        <v>40</v>
      </c>
      <c r="M50" s="37">
        <v>20</v>
      </c>
      <c r="N50" s="37" t="s">
        <v>29</v>
      </c>
      <c r="O50" s="44" t="s">
        <v>73</v>
      </c>
    </row>
    <row r="51" spans="1:15">
      <c r="A51" s="37" t="s">
        <v>20</v>
      </c>
      <c r="B51" s="37" t="s">
        <v>21</v>
      </c>
      <c r="C51" s="37">
        <v>1763624</v>
      </c>
      <c r="D51" s="37" t="s">
        <v>30</v>
      </c>
      <c r="E51" s="38" t="s">
        <v>23</v>
      </c>
      <c r="F51" s="38" t="s">
        <v>24</v>
      </c>
      <c r="G51" s="38" t="s">
        <v>25</v>
      </c>
      <c r="H51" s="38">
        <v>1</v>
      </c>
      <c r="I51" s="38">
        <v>10</v>
      </c>
      <c r="J51" s="38">
        <v>20</v>
      </c>
      <c r="K51" s="37">
        <v>20</v>
      </c>
      <c r="L51" s="37">
        <v>20</v>
      </c>
      <c r="M51" s="37">
        <v>10</v>
      </c>
      <c r="N51" s="37" t="s">
        <v>30</v>
      </c>
      <c r="O51" s="44" t="s">
        <v>73</v>
      </c>
    </row>
    <row r="52" spans="1:15">
      <c r="A52" s="37" t="s">
        <v>20</v>
      </c>
      <c r="B52" s="37" t="s">
        <v>21</v>
      </c>
      <c r="C52" s="37">
        <v>1763624</v>
      </c>
      <c r="D52" s="37" t="s">
        <v>30</v>
      </c>
      <c r="E52" s="38" t="s">
        <v>23</v>
      </c>
      <c r="F52" s="38" t="s">
        <v>26</v>
      </c>
      <c r="G52" s="38" t="s">
        <v>27</v>
      </c>
      <c r="H52" s="38">
        <v>1</v>
      </c>
      <c r="I52" s="38">
        <v>10</v>
      </c>
      <c r="J52" s="38">
        <v>20</v>
      </c>
      <c r="K52" s="37">
        <v>20</v>
      </c>
      <c r="L52" s="37">
        <v>20</v>
      </c>
      <c r="M52" s="37">
        <v>10</v>
      </c>
      <c r="N52" s="37" t="s">
        <v>30</v>
      </c>
      <c r="O52" s="44" t="s">
        <v>73</v>
      </c>
    </row>
    <row r="53" spans="1:15">
      <c r="A53" s="37" t="s">
        <v>20</v>
      </c>
      <c r="B53" s="37" t="s">
        <v>21</v>
      </c>
      <c r="C53" s="37">
        <v>1763620</v>
      </c>
      <c r="D53" s="37" t="s">
        <v>31</v>
      </c>
      <c r="E53" s="38" t="s">
        <v>23</v>
      </c>
      <c r="F53" s="38" t="s">
        <v>24</v>
      </c>
      <c r="G53" s="38" t="s">
        <v>25</v>
      </c>
      <c r="H53" s="38">
        <v>1</v>
      </c>
      <c r="I53" s="38">
        <v>8</v>
      </c>
      <c r="J53" s="38">
        <v>16</v>
      </c>
      <c r="K53" s="37">
        <v>16</v>
      </c>
      <c r="L53" s="37">
        <v>16</v>
      </c>
      <c r="M53" s="37">
        <v>8</v>
      </c>
      <c r="N53" s="37" t="s">
        <v>31</v>
      </c>
      <c r="O53" s="44" t="s">
        <v>73</v>
      </c>
    </row>
    <row r="54" spans="1:15">
      <c r="A54" s="37" t="s">
        <v>20</v>
      </c>
      <c r="B54" s="37" t="s">
        <v>21</v>
      </c>
      <c r="C54" s="37">
        <v>1763620</v>
      </c>
      <c r="D54" s="37" t="s">
        <v>31</v>
      </c>
      <c r="E54" s="38" t="s">
        <v>23</v>
      </c>
      <c r="F54" s="38" t="s">
        <v>26</v>
      </c>
      <c r="G54" s="38" t="s">
        <v>27</v>
      </c>
      <c r="H54" s="38">
        <v>1</v>
      </c>
      <c r="I54" s="38">
        <v>8</v>
      </c>
      <c r="J54" s="38">
        <v>16</v>
      </c>
      <c r="K54" s="37">
        <v>16</v>
      </c>
      <c r="L54" s="37">
        <v>16</v>
      </c>
      <c r="M54" s="37">
        <v>8</v>
      </c>
      <c r="N54" s="37" t="s">
        <v>31</v>
      </c>
      <c r="O54" s="44" t="s">
        <v>73</v>
      </c>
    </row>
    <row r="55" spans="1:15">
      <c r="A55" s="37" t="s">
        <v>20</v>
      </c>
      <c r="B55" s="37" t="s">
        <v>21</v>
      </c>
      <c r="C55" s="37">
        <v>1763618</v>
      </c>
      <c r="D55" s="37" t="s">
        <v>32</v>
      </c>
      <c r="E55" s="38" t="s">
        <v>23</v>
      </c>
      <c r="F55" s="38" t="s">
        <v>24</v>
      </c>
      <c r="G55" s="38" t="s">
        <v>25</v>
      </c>
      <c r="H55" s="38">
        <v>1</v>
      </c>
      <c r="I55" s="38">
        <v>9</v>
      </c>
      <c r="J55" s="38">
        <v>18</v>
      </c>
      <c r="K55" s="37">
        <v>18</v>
      </c>
      <c r="L55" s="37">
        <v>18</v>
      </c>
      <c r="M55" s="37">
        <v>9</v>
      </c>
      <c r="N55" s="37" t="s">
        <v>32</v>
      </c>
      <c r="O55" s="44" t="s">
        <v>73</v>
      </c>
    </row>
    <row r="56" spans="1:15">
      <c r="A56" s="37" t="s">
        <v>20</v>
      </c>
      <c r="B56" s="37" t="s">
        <v>21</v>
      </c>
      <c r="C56" s="37">
        <v>1763618</v>
      </c>
      <c r="D56" s="37" t="s">
        <v>32</v>
      </c>
      <c r="E56" s="38" t="s">
        <v>23</v>
      </c>
      <c r="F56" s="38" t="s">
        <v>26</v>
      </c>
      <c r="G56" s="38" t="s">
        <v>27</v>
      </c>
      <c r="H56" s="38">
        <v>1</v>
      </c>
      <c r="I56" s="38">
        <v>9</v>
      </c>
      <c r="J56" s="38">
        <v>18</v>
      </c>
      <c r="K56" s="37">
        <v>18</v>
      </c>
      <c r="L56" s="37">
        <v>18</v>
      </c>
      <c r="M56" s="37">
        <v>9</v>
      </c>
      <c r="N56" s="37" t="s">
        <v>32</v>
      </c>
      <c r="O56" s="44" t="s">
        <v>73</v>
      </c>
    </row>
    <row r="57" spans="1:15">
      <c r="A57" s="37" t="s">
        <v>20</v>
      </c>
      <c r="B57" s="37" t="s">
        <v>21</v>
      </c>
      <c r="C57" s="37">
        <v>1763614</v>
      </c>
      <c r="D57" s="37" t="s">
        <v>33</v>
      </c>
      <c r="E57" s="38" t="s">
        <v>23</v>
      </c>
      <c r="F57" s="38" t="s">
        <v>24</v>
      </c>
      <c r="G57" s="38" t="s">
        <v>25</v>
      </c>
      <c r="H57" s="38">
        <v>1</v>
      </c>
      <c r="I57" s="38">
        <v>2</v>
      </c>
      <c r="J57" s="38">
        <v>4</v>
      </c>
      <c r="K57" s="37">
        <v>4</v>
      </c>
      <c r="L57" s="37">
        <v>4</v>
      </c>
      <c r="M57" s="37">
        <v>2</v>
      </c>
      <c r="N57" s="37" t="s">
        <v>33</v>
      </c>
      <c r="O57" s="44" t="s">
        <v>73</v>
      </c>
    </row>
    <row r="58" spans="1:15">
      <c r="A58" s="37" t="s">
        <v>20</v>
      </c>
      <c r="B58" s="37" t="s">
        <v>21</v>
      </c>
      <c r="C58" s="37">
        <v>1763614</v>
      </c>
      <c r="D58" s="37" t="s">
        <v>33</v>
      </c>
      <c r="E58" s="38" t="s">
        <v>23</v>
      </c>
      <c r="F58" s="38" t="s">
        <v>26</v>
      </c>
      <c r="G58" s="38" t="s">
        <v>27</v>
      </c>
      <c r="H58" s="38">
        <v>1</v>
      </c>
      <c r="I58" s="38">
        <v>2</v>
      </c>
      <c r="J58" s="38">
        <v>4</v>
      </c>
      <c r="K58" s="37">
        <v>4</v>
      </c>
      <c r="L58" s="37">
        <v>4</v>
      </c>
      <c r="M58" s="37">
        <v>2</v>
      </c>
      <c r="N58" s="37" t="s">
        <v>33</v>
      </c>
      <c r="O58" s="44" t="s">
        <v>73</v>
      </c>
    </row>
    <row r="59" spans="1:15">
      <c r="A59" s="37" t="s">
        <v>20</v>
      </c>
      <c r="B59" s="37" t="s">
        <v>21</v>
      </c>
      <c r="C59" s="37">
        <v>1763613</v>
      </c>
      <c r="D59" s="37" t="s">
        <v>34</v>
      </c>
      <c r="E59" s="38" t="s">
        <v>23</v>
      </c>
      <c r="F59" s="38" t="s">
        <v>24</v>
      </c>
      <c r="G59" s="38" t="s">
        <v>25</v>
      </c>
      <c r="H59" s="38">
        <v>1</v>
      </c>
      <c r="I59" s="38">
        <v>4</v>
      </c>
      <c r="J59" s="38">
        <v>8</v>
      </c>
      <c r="K59" s="37">
        <v>8</v>
      </c>
      <c r="L59" s="37">
        <v>8</v>
      </c>
      <c r="M59" s="37">
        <v>4</v>
      </c>
      <c r="N59" s="37" t="s">
        <v>34</v>
      </c>
      <c r="O59" s="44" t="s">
        <v>73</v>
      </c>
    </row>
    <row r="60" spans="1:15">
      <c r="A60" s="37" t="s">
        <v>20</v>
      </c>
      <c r="B60" s="37" t="s">
        <v>21</v>
      </c>
      <c r="C60" s="37">
        <v>1763613</v>
      </c>
      <c r="D60" s="37" t="s">
        <v>34</v>
      </c>
      <c r="E60" s="38" t="s">
        <v>23</v>
      </c>
      <c r="F60" s="38" t="s">
        <v>26</v>
      </c>
      <c r="G60" s="38" t="s">
        <v>27</v>
      </c>
      <c r="H60" s="38">
        <v>1</v>
      </c>
      <c r="I60" s="38">
        <v>4</v>
      </c>
      <c r="J60" s="38">
        <v>8</v>
      </c>
      <c r="K60" s="37">
        <v>8</v>
      </c>
      <c r="L60" s="37">
        <v>8</v>
      </c>
      <c r="M60" s="37">
        <v>4</v>
      </c>
      <c r="N60" s="37" t="s">
        <v>34</v>
      </c>
      <c r="O60" s="44" t="s">
        <v>73</v>
      </c>
    </row>
    <row r="61" spans="1:15">
      <c r="A61" s="37" t="s">
        <v>20</v>
      </c>
      <c r="B61" s="37" t="s">
        <v>21</v>
      </c>
      <c r="C61" s="37">
        <v>1763609</v>
      </c>
      <c r="D61" s="37" t="s">
        <v>35</v>
      </c>
      <c r="E61" s="38" t="s">
        <v>23</v>
      </c>
      <c r="F61" s="38" t="s">
        <v>24</v>
      </c>
      <c r="G61" s="38" t="s">
        <v>25</v>
      </c>
      <c r="H61" s="38">
        <v>1</v>
      </c>
      <c r="I61" s="38">
        <v>8</v>
      </c>
      <c r="J61" s="38">
        <v>16</v>
      </c>
      <c r="K61" s="37">
        <v>16</v>
      </c>
      <c r="L61" s="37">
        <v>16</v>
      </c>
      <c r="M61" s="37">
        <v>8</v>
      </c>
      <c r="N61" s="37" t="s">
        <v>35</v>
      </c>
      <c r="O61" s="44" t="s">
        <v>73</v>
      </c>
    </row>
    <row r="62" spans="1:15">
      <c r="A62" s="37" t="s">
        <v>20</v>
      </c>
      <c r="B62" s="37" t="s">
        <v>21</v>
      </c>
      <c r="C62" s="37">
        <v>1763609</v>
      </c>
      <c r="D62" s="37" t="s">
        <v>35</v>
      </c>
      <c r="E62" s="38" t="s">
        <v>23</v>
      </c>
      <c r="F62" s="38" t="s">
        <v>26</v>
      </c>
      <c r="G62" s="38" t="s">
        <v>27</v>
      </c>
      <c r="H62" s="38">
        <v>1</v>
      </c>
      <c r="I62" s="38">
        <v>8</v>
      </c>
      <c r="J62" s="38">
        <v>16</v>
      </c>
      <c r="K62" s="37">
        <v>16</v>
      </c>
      <c r="L62" s="37">
        <v>16</v>
      </c>
      <c r="M62" s="37">
        <v>8</v>
      </c>
      <c r="N62" s="37" t="s">
        <v>35</v>
      </c>
      <c r="O62" s="44" t="s">
        <v>73</v>
      </c>
    </row>
    <row r="63" spans="1:15">
      <c r="A63" s="37" t="s">
        <v>20</v>
      </c>
      <c r="B63" s="37" t="s">
        <v>21</v>
      </c>
      <c r="C63" s="37">
        <v>1763607</v>
      </c>
      <c r="D63" s="37" t="s">
        <v>36</v>
      </c>
      <c r="E63" s="38" t="s">
        <v>23</v>
      </c>
      <c r="F63" s="38" t="s">
        <v>24</v>
      </c>
      <c r="G63" s="38" t="s">
        <v>25</v>
      </c>
      <c r="H63" s="38">
        <v>1</v>
      </c>
      <c r="I63" s="38">
        <v>8</v>
      </c>
      <c r="J63" s="38">
        <v>16</v>
      </c>
      <c r="K63" s="37">
        <v>16</v>
      </c>
      <c r="L63" s="37">
        <v>16</v>
      </c>
      <c r="M63" s="37">
        <v>8</v>
      </c>
      <c r="N63" s="37" t="s">
        <v>36</v>
      </c>
      <c r="O63" s="44" t="s">
        <v>73</v>
      </c>
    </row>
    <row r="64" spans="1:15">
      <c r="A64" s="37" t="s">
        <v>20</v>
      </c>
      <c r="B64" s="37" t="s">
        <v>21</v>
      </c>
      <c r="C64" s="37">
        <v>1763607</v>
      </c>
      <c r="D64" s="37" t="s">
        <v>36</v>
      </c>
      <c r="E64" s="38" t="s">
        <v>23</v>
      </c>
      <c r="F64" s="38" t="s">
        <v>26</v>
      </c>
      <c r="G64" s="38" t="s">
        <v>27</v>
      </c>
      <c r="H64" s="38">
        <v>1</v>
      </c>
      <c r="I64" s="38">
        <v>8</v>
      </c>
      <c r="J64" s="38">
        <v>16</v>
      </c>
      <c r="K64" s="37">
        <v>16</v>
      </c>
      <c r="L64" s="37">
        <v>16</v>
      </c>
      <c r="M64" s="37">
        <v>8</v>
      </c>
      <c r="N64" s="37" t="s">
        <v>36</v>
      </c>
      <c r="O64" s="44" t="s">
        <v>73</v>
      </c>
    </row>
    <row r="65" spans="1:17">
      <c r="A65" s="37" t="s">
        <v>20</v>
      </c>
      <c r="B65" s="37" t="s">
        <v>21</v>
      </c>
      <c r="C65" s="37">
        <v>1763622</v>
      </c>
      <c r="D65" s="37" t="s">
        <v>37</v>
      </c>
      <c r="E65" s="38" t="s">
        <v>38</v>
      </c>
      <c r="F65" s="38" t="s">
        <v>24</v>
      </c>
      <c r="G65" s="38" t="s">
        <v>25</v>
      </c>
      <c r="H65" s="38">
        <v>1</v>
      </c>
      <c r="I65" s="38">
        <v>14</v>
      </c>
      <c r="J65" s="38">
        <v>28</v>
      </c>
      <c r="K65" s="37">
        <v>28</v>
      </c>
      <c r="L65" s="37">
        <v>28</v>
      </c>
      <c r="M65" s="37">
        <v>14</v>
      </c>
      <c r="N65" s="37" t="s">
        <v>37</v>
      </c>
      <c r="O65" s="44" t="s">
        <v>73</v>
      </c>
    </row>
    <row r="66" spans="1:17">
      <c r="A66" s="37" t="s">
        <v>20</v>
      </c>
      <c r="B66" s="37" t="s">
        <v>21</v>
      </c>
      <c r="C66" s="37">
        <v>1763622</v>
      </c>
      <c r="D66" s="37" t="s">
        <v>37</v>
      </c>
      <c r="E66" s="38" t="s">
        <v>38</v>
      </c>
      <c r="F66" s="38" t="s">
        <v>26</v>
      </c>
      <c r="G66" s="38" t="s">
        <v>27</v>
      </c>
      <c r="H66" s="38">
        <v>1</v>
      </c>
      <c r="I66" s="38">
        <v>14</v>
      </c>
      <c r="J66" s="38">
        <v>28</v>
      </c>
      <c r="K66" s="37">
        <v>28</v>
      </c>
      <c r="L66" s="37">
        <v>28</v>
      </c>
      <c r="M66" s="37">
        <v>14</v>
      </c>
      <c r="N66" s="37" t="s">
        <v>37</v>
      </c>
      <c r="O66" s="44" t="s">
        <v>73</v>
      </c>
    </row>
    <row r="67" spans="1:17">
      <c r="A67" s="37" t="s">
        <v>20</v>
      </c>
      <c r="B67" s="37" t="s">
        <v>21</v>
      </c>
      <c r="C67" s="37">
        <v>1763616</v>
      </c>
      <c r="D67" s="37" t="s">
        <v>39</v>
      </c>
      <c r="E67" s="38" t="s">
        <v>40</v>
      </c>
      <c r="F67" s="38" t="s">
        <v>24</v>
      </c>
      <c r="G67" s="38" t="s">
        <v>25</v>
      </c>
      <c r="H67" s="38">
        <v>1</v>
      </c>
      <c r="I67" s="38">
        <v>8</v>
      </c>
      <c r="J67" s="38">
        <v>16</v>
      </c>
      <c r="K67" s="37">
        <v>16</v>
      </c>
      <c r="L67" s="37">
        <v>16</v>
      </c>
      <c r="M67" s="37">
        <v>8</v>
      </c>
      <c r="N67" s="37" t="s">
        <v>39</v>
      </c>
      <c r="O67" s="44" t="s">
        <v>73</v>
      </c>
    </row>
    <row r="68" spans="1:17">
      <c r="A68" s="37" t="s">
        <v>20</v>
      </c>
      <c r="B68" s="37" t="s">
        <v>21</v>
      </c>
      <c r="C68" s="37">
        <v>1763616</v>
      </c>
      <c r="D68" s="37" t="s">
        <v>39</v>
      </c>
      <c r="E68" s="38" t="s">
        <v>40</v>
      </c>
      <c r="F68" s="38" t="s">
        <v>26</v>
      </c>
      <c r="G68" s="38" t="s">
        <v>27</v>
      </c>
      <c r="H68" s="38">
        <v>1</v>
      </c>
      <c r="I68" s="38">
        <v>8</v>
      </c>
      <c r="J68" s="38">
        <v>16</v>
      </c>
      <c r="K68" s="37">
        <v>16</v>
      </c>
      <c r="L68" s="37">
        <v>16</v>
      </c>
      <c r="M68" s="37">
        <v>8</v>
      </c>
      <c r="N68" s="37" t="s">
        <v>39</v>
      </c>
      <c r="O68" s="44" t="s">
        <v>73</v>
      </c>
    </row>
    <row r="69" spans="1:17">
      <c r="A69" s="37" t="s">
        <v>20</v>
      </c>
      <c r="B69" s="37" t="s">
        <v>21</v>
      </c>
      <c r="C69" s="37">
        <v>1763611</v>
      </c>
      <c r="D69" s="37" t="s">
        <v>41</v>
      </c>
      <c r="E69" s="38" t="s">
        <v>40</v>
      </c>
      <c r="F69" s="38" t="s">
        <v>24</v>
      </c>
      <c r="G69" s="38" t="s">
        <v>25</v>
      </c>
      <c r="H69" s="38">
        <v>1</v>
      </c>
      <c r="I69" s="38">
        <v>9</v>
      </c>
      <c r="J69" s="38">
        <v>18</v>
      </c>
      <c r="K69" s="37">
        <v>18</v>
      </c>
      <c r="L69" s="37">
        <v>18</v>
      </c>
      <c r="M69" s="37">
        <v>9</v>
      </c>
      <c r="N69" s="37" t="s">
        <v>41</v>
      </c>
      <c r="O69" s="44" t="s">
        <v>73</v>
      </c>
    </row>
    <row r="70" spans="1:17">
      <c r="A70" s="37" t="s">
        <v>20</v>
      </c>
      <c r="B70" s="37" t="s">
        <v>21</v>
      </c>
      <c r="C70" s="37">
        <v>1763611</v>
      </c>
      <c r="D70" s="37" t="s">
        <v>41</v>
      </c>
      <c r="E70" s="38" t="s">
        <v>40</v>
      </c>
      <c r="F70" s="38" t="s">
        <v>26</v>
      </c>
      <c r="G70" s="38" t="s">
        <v>27</v>
      </c>
      <c r="H70" s="38">
        <v>1</v>
      </c>
      <c r="I70" s="38">
        <v>9</v>
      </c>
      <c r="J70" s="38">
        <v>18</v>
      </c>
      <c r="K70" s="37">
        <v>18</v>
      </c>
      <c r="L70" s="37">
        <v>18</v>
      </c>
      <c r="M70" s="37">
        <v>9</v>
      </c>
      <c r="N70" s="37" t="s">
        <v>41</v>
      </c>
      <c r="O70" s="44" t="s">
        <v>73</v>
      </c>
    </row>
    <row r="71" spans="1:17">
      <c r="A71" s="37" t="s">
        <v>20</v>
      </c>
      <c r="B71" s="37" t="s">
        <v>21</v>
      </c>
      <c r="C71" s="37">
        <v>1763605</v>
      </c>
      <c r="D71" s="37" t="s">
        <v>42</v>
      </c>
      <c r="E71" s="38" t="s">
        <v>23</v>
      </c>
      <c r="F71" s="38" t="s">
        <v>24</v>
      </c>
      <c r="G71" s="38" t="s">
        <v>25</v>
      </c>
      <c r="H71" s="38">
        <v>1</v>
      </c>
      <c r="I71" s="38">
        <v>7</v>
      </c>
      <c r="J71" s="38">
        <v>14</v>
      </c>
      <c r="K71" s="37">
        <v>14</v>
      </c>
      <c r="L71" s="37">
        <v>14</v>
      </c>
      <c r="M71" s="37">
        <v>7</v>
      </c>
      <c r="N71" s="37" t="s">
        <v>42</v>
      </c>
      <c r="O71" s="44" t="s">
        <v>73</v>
      </c>
    </row>
    <row r="72" spans="1:17">
      <c r="A72" s="37" t="s">
        <v>20</v>
      </c>
      <c r="B72" s="37" t="s">
        <v>21</v>
      </c>
      <c r="C72" s="37">
        <v>1763605</v>
      </c>
      <c r="D72" s="37" t="s">
        <v>42</v>
      </c>
      <c r="E72" s="38" t="s">
        <v>23</v>
      </c>
      <c r="F72" s="38" t="s">
        <v>26</v>
      </c>
      <c r="G72" s="38" t="s">
        <v>27</v>
      </c>
      <c r="H72" s="38">
        <v>1</v>
      </c>
      <c r="I72" s="38">
        <v>6</v>
      </c>
      <c r="J72" s="38">
        <v>12</v>
      </c>
      <c r="K72" s="37">
        <v>12</v>
      </c>
      <c r="L72" s="37">
        <v>12</v>
      </c>
      <c r="M72" s="37">
        <v>6</v>
      </c>
      <c r="N72" s="37" t="s">
        <v>42</v>
      </c>
      <c r="O72" s="44" t="s">
        <v>73</v>
      </c>
    </row>
    <row r="73" spans="1:17">
      <c r="A73" s="37" t="s">
        <v>20</v>
      </c>
      <c r="B73" s="37" t="s">
        <v>21</v>
      </c>
      <c r="C73" s="37">
        <v>1763603</v>
      </c>
      <c r="D73" s="37" t="s">
        <v>43</v>
      </c>
      <c r="E73" s="38" t="s">
        <v>23</v>
      </c>
      <c r="F73" s="38" t="s">
        <v>24</v>
      </c>
      <c r="G73" s="38" t="s">
        <v>25</v>
      </c>
      <c r="H73" s="38">
        <v>1</v>
      </c>
      <c r="I73" s="38">
        <v>7</v>
      </c>
      <c r="J73" s="38">
        <v>14</v>
      </c>
      <c r="K73" s="37">
        <v>14</v>
      </c>
      <c r="L73" s="37">
        <v>14</v>
      </c>
      <c r="M73" s="37">
        <v>7</v>
      </c>
      <c r="N73" s="37" t="s">
        <v>43</v>
      </c>
      <c r="O73" s="44" t="s">
        <v>73</v>
      </c>
    </row>
    <row r="74" spans="1:17">
      <c r="A74" s="37" t="s">
        <v>20</v>
      </c>
      <c r="B74" s="37" t="s">
        <v>21</v>
      </c>
      <c r="C74" s="37">
        <v>1763603</v>
      </c>
      <c r="D74" s="37" t="s">
        <v>43</v>
      </c>
      <c r="E74" s="38" t="s">
        <v>23</v>
      </c>
      <c r="F74" s="38" t="s">
        <v>26</v>
      </c>
      <c r="G74" s="38" t="s">
        <v>27</v>
      </c>
      <c r="H74" s="38">
        <v>1</v>
      </c>
      <c r="I74" s="38">
        <v>6</v>
      </c>
      <c r="J74" s="38">
        <v>12</v>
      </c>
      <c r="K74" s="37">
        <v>12</v>
      </c>
      <c r="L74" s="37">
        <v>12</v>
      </c>
      <c r="M74" s="37">
        <v>6</v>
      </c>
      <c r="N74" s="37" t="s">
        <v>43</v>
      </c>
      <c r="O74" s="44" t="s">
        <v>73</v>
      </c>
    </row>
    <row r="75" spans="1:17">
      <c r="A75" s="37" t="s">
        <v>20</v>
      </c>
      <c r="B75" s="37" t="s">
        <v>21</v>
      </c>
      <c r="C75" s="37">
        <v>1763601</v>
      </c>
      <c r="D75" s="37" t="s">
        <v>44</v>
      </c>
      <c r="E75" s="38" t="s">
        <v>23</v>
      </c>
      <c r="F75" s="38" t="s">
        <v>24</v>
      </c>
      <c r="G75" s="38" t="s">
        <v>25</v>
      </c>
      <c r="H75" s="38">
        <v>1</v>
      </c>
      <c r="I75" s="38">
        <v>7</v>
      </c>
      <c r="J75" s="38">
        <v>14</v>
      </c>
      <c r="K75" s="37">
        <v>14</v>
      </c>
      <c r="L75" s="37">
        <v>14</v>
      </c>
      <c r="M75" s="37">
        <v>7</v>
      </c>
      <c r="N75" s="37" t="s">
        <v>44</v>
      </c>
      <c r="O75" s="44" t="s">
        <v>73</v>
      </c>
    </row>
    <row r="76" spans="1:17">
      <c r="A76" s="37" t="s">
        <v>20</v>
      </c>
      <c r="B76" s="37" t="s">
        <v>21</v>
      </c>
      <c r="C76" s="37">
        <v>1763601</v>
      </c>
      <c r="D76" s="37" t="s">
        <v>44</v>
      </c>
      <c r="E76" s="38" t="s">
        <v>23</v>
      </c>
      <c r="F76" s="38" t="s">
        <v>26</v>
      </c>
      <c r="G76" s="38" t="s">
        <v>27</v>
      </c>
      <c r="H76" s="38">
        <v>1</v>
      </c>
      <c r="I76" s="38">
        <v>6</v>
      </c>
      <c r="J76" s="38">
        <v>12</v>
      </c>
      <c r="K76" s="37">
        <v>12</v>
      </c>
      <c r="L76" s="37">
        <v>12</v>
      </c>
      <c r="M76" s="37">
        <v>6</v>
      </c>
      <c r="N76" s="37" t="s">
        <v>44</v>
      </c>
      <c r="O76" s="44" t="s">
        <v>73</v>
      </c>
    </row>
    <row r="77" s="30" customFormat="1" spans="1:17">
      <c r="A77" s="45" t="s">
        <v>20</v>
      </c>
      <c r="B77" s="45" t="s">
        <v>21</v>
      </c>
      <c r="C77" s="45">
        <v>1763598</v>
      </c>
      <c r="D77" s="45" t="s">
        <v>45</v>
      </c>
      <c r="E77" s="46" t="s">
        <v>38</v>
      </c>
      <c r="F77" s="46" t="s">
        <v>24</v>
      </c>
      <c r="G77" s="46" t="s">
        <v>46</v>
      </c>
      <c r="H77" s="46">
        <v>1</v>
      </c>
      <c r="I77" s="46">
        <v>21</v>
      </c>
      <c r="J77" s="46">
        <v>42</v>
      </c>
      <c r="K77" s="45">
        <v>42</v>
      </c>
      <c r="L77" s="45">
        <v>42</v>
      </c>
      <c r="M77" s="45">
        <v>21</v>
      </c>
      <c r="N77" s="45" t="s">
        <v>45</v>
      </c>
      <c r="O77" s="44" t="s">
        <v>73</v>
      </c>
      <c r="P77" s="47" t="s">
        <v>74</v>
      </c>
      <c r="Q77" s="48"/>
    </row>
    <row r="78" s="30" customFormat="1" spans="1:17">
      <c r="A78" s="45" t="s">
        <v>20</v>
      </c>
      <c r="B78" s="45" t="s">
        <v>21</v>
      </c>
      <c r="C78" s="45">
        <v>1763598</v>
      </c>
      <c r="D78" s="45" t="s">
        <v>45</v>
      </c>
      <c r="E78" s="46" t="s">
        <v>38</v>
      </c>
      <c r="F78" s="46" t="s">
        <v>26</v>
      </c>
      <c r="G78" s="46" t="s">
        <v>47</v>
      </c>
      <c r="H78" s="46">
        <v>1</v>
      </c>
      <c r="I78" s="46">
        <v>21</v>
      </c>
      <c r="J78" s="46">
        <v>42</v>
      </c>
      <c r="K78" s="45">
        <v>42</v>
      </c>
      <c r="L78" s="45">
        <v>42</v>
      </c>
      <c r="M78" s="45">
        <v>21</v>
      </c>
      <c r="N78" s="45" t="s">
        <v>45</v>
      </c>
      <c r="O78" s="44" t="s">
        <v>73</v>
      </c>
      <c r="P78" s="47" t="s">
        <v>74</v>
      </c>
      <c r="Q78" s="48"/>
    </row>
    <row r="79" s="31" customFormat="1" spans="1:17">
      <c r="A79" s="49" t="s">
        <v>20</v>
      </c>
      <c r="B79" s="49" t="s">
        <v>21</v>
      </c>
      <c r="C79" s="49">
        <v>1763596</v>
      </c>
      <c r="D79" s="49" t="s">
        <v>48</v>
      </c>
      <c r="E79" s="50" t="s">
        <v>38</v>
      </c>
      <c r="F79" s="50" t="s">
        <v>24</v>
      </c>
      <c r="G79" s="50" t="s">
        <v>49</v>
      </c>
      <c r="H79" s="50">
        <v>1</v>
      </c>
      <c r="I79" s="50">
        <v>15</v>
      </c>
      <c r="J79" s="50">
        <v>30</v>
      </c>
      <c r="K79" s="49">
        <v>30</v>
      </c>
      <c r="L79" s="49">
        <v>30</v>
      </c>
      <c r="M79" s="49">
        <v>15</v>
      </c>
      <c r="N79" s="49" t="s">
        <v>48</v>
      </c>
      <c r="O79" s="51" t="s">
        <v>75</v>
      </c>
      <c r="P79" s="47" t="s">
        <v>74</v>
      </c>
      <c r="Q79" s="48"/>
    </row>
    <row r="80" s="31" customFormat="1" spans="1:17">
      <c r="A80" s="49" t="s">
        <v>20</v>
      </c>
      <c r="B80" s="49" t="s">
        <v>21</v>
      </c>
      <c r="C80" s="49">
        <v>1763596</v>
      </c>
      <c r="D80" s="49" t="s">
        <v>48</v>
      </c>
      <c r="E80" s="50" t="s">
        <v>38</v>
      </c>
      <c r="F80" s="50" t="s">
        <v>26</v>
      </c>
      <c r="G80" s="50" t="s">
        <v>50</v>
      </c>
      <c r="H80" s="50">
        <v>1</v>
      </c>
      <c r="I80" s="50">
        <v>15</v>
      </c>
      <c r="J80" s="50">
        <v>30</v>
      </c>
      <c r="K80" s="49">
        <v>30</v>
      </c>
      <c r="L80" s="49">
        <v>30</v>
      </c>
      <c r="M80" s="49">
        <v>15</v>
      </c>
      <c r="N80" s="49" t="s">
        <v>48</v>
      </c>
      <c r="O80" s="51" t="s">
        <v>75</v>
      </c>
      <c r="P80" s="47" t="s">
        <v>74</v>
      </c>
      <c r="Q80" s="48"/>
    </row>
    <row r="81" s="31" customFormat="1" spans="1:17">
      <c r="A81" s="49" t="s">
        <v>20</v>
      </c>
      <c r="B81" s="49" t="s">
        <v>21</v>
      </c>
      <c r="C81" s="49">
        <v>1763594</v>
      </c>
      <c r="D81" s="49" t="s">
        <v>51</v>
      </c>
      <c r="E81" s="50" t="s">
        <v>38</v>
      </c>
      <c r="F81" s="50" t="s">
        <v>24</v>
      </c>
      <c r="G81" s="50" t="s">
        <v>52</v>
      </c>
      <c r="H81" s="50">
        <v>1</v>
      </c>
      <c r="I81" s="50">
        <v>22</v>
      </c>
      <c r="J81" s="50">
        <v>44</v>
      </c>
      <c r="K81" s="49">
        <v>44</v>
      </c>
      <c r="L81" s="49">
        <v>44</v>
      </c>
      <c r="M81" s="49">
        <v>22</v>
      </c>
      <c r="N81" s="49" t="s">
        <v>51</v>
      </c>
      <c r="O81" s="51" t="s">
        <v>75</v>
      </c>
      <c r="P81" s="47" t="s">
        <v>74</v>
      </c>
      <c r="Q81" s="48"/>
    </row>
    <row r="82" s="31" customFormat="1" spans="1:17">
      <c r="A82" s="49" t="s">
        <v>20</v>
      </c>
      <c r="B82" s="49" t="s">
        <v>21</v>
      </c>
      <c r="C82" s="49">
        <v>1763594</v>
      </c>
      <c r="D82" s="49" t="s">
        <v>51</v>
      </c>
      <c r="E82" s="50" t="s">
        <v>38</v>
      </c>
      <c r="F82" s="50" t="s">
        <v>26</v>
      </c>
      <c r="G82" s="50" t="s">
        <v>53</v>
      </c>
      <c r="H82" s="50">
        <v>1</v>
      </c>
      <c r="I82" s="50">
        <v>22</v>
      </c>
      <c r="J82" s="50">
        <v>44</v>
      </c>
      <c r="K82" s="49">
        <v>44</v>
      </c>
      <c r="L82" s="49">
        <v>44</v>
      </c>
      <c r="M82" s="49">
        <v>22</v>
      </c>
      <c r="N82" s="49" t="s">
        <v>51</v>
      </c>
      <c r="O82" s="51" t="s">
        <v>75</v>
      </c>
      <c r="P82" s="47" t="s">
        <v>74</v>
      </c>
      <c r="Q82" s="48"/>
    </row>
  </sheetData>
  <autoFilter xmlns:etc="http://www.wps.cn/officeDocument/2017/etCustomData" ref="A44:AO84" etc:filterBottomFollowUsedRange="0">
    <extLst/>
  </autoFilter>
  <mergeCells count="2">
    <mergeCell ref="A1:S1"/>
    <mergeCell ref="A43:N43"/>
  </mergeCells>
  <pageMargins left="0.7" right="0.7" top="0.75" bottom="0.75" header="0.3" footer="0.3"/>
  <pageSetup paperSize="9" scale="57" orientation="landscape"/>
  <headerFooter/>
  <ignoredErrors>
    <ignoredError sqref="Q7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"/>
  <sheetViews>
    <sheetView workbookViewId="0">
      <selection activeCell="I39" sqref="I39"/>
    </sheetView>
  </sheetViews>
  <sheetFormatPr defaultColWidth="8.72727272727273" defaultRowHeight="14.5" outlineLevelRow="2"/>
  <cols>
    <col min="1" max="2" width="15.5454545454545" customWidth="1"/>
    <col min="3" max="3" width="36" customWidth="1"/>
    <col min="4" max="4" width="15.5454545454545" customWidth="1"/>
  </cols>
  <sheetData>
    <row r="1" spans="1:12">
      <c r="A1" s="4" t="s">
        <v>76</v>
      </c>
      <c r="B1" s="5" t="s">
        <v>77</v>
      </c>
      <c r="C1" s="6" t="s">
        <v>78</v>
      </c>
      <c r="D1" s="5" t="s">
        <v>79</v>
      </c>
      <c r="E1" s="6" t="s">
        <v>80</v>
      </c>
      <c r="F1" s="6"/>
      <c r="G1" s="7"/>
      <c r="H1" s="8"/>
      <c r="I1" s="8"/>
      <c r="J1" s="8"/>
      <c r="K1" s="8"/>
      <c r="L1" s="9" t="s">
        <v>81</v>
      </c>
    </row>
    <row r="2" ht="15.5" spans="1:12">
      <c r="A2" s="10"/>
      <c r="B2" s="10"/>
      <c r="C2" s="11"/>
      <c r="D2" s="10"/>
      <c r="E2" s="10"/>
      <c r="F2" s="10"/>
      <c r="G2" s="10" t="s">
        <v>9</v>
      </c>
      <c r="H2" s="10" t="s">
        <v>10</v>
      </c>
      <c r="I2" s="10" t="s">
        <v>11</v>
      </c>
      <c r="J2" s="10" t="s">
        <v>12</v>
      </c>
      <c r="K2" s="10" t="s">
        <v>13</v>
      </c>
      <c r="L2" s="12"/>
    </row>
    <row r="3" ht="28" spans="1:12">
      <c r="A3" s="13" t="s">
        <v>20</v>
      </c>
      <c r="B3" s="14" t="s">
        <v>82</v>
      </c>
      <c r="C3" s="15"/>
      <c r="D3" s="14" t="s">
        <v>83</v>
      </c>
      <c r="E3" s="16" t="s">
        <v>84</v>
      </c>
      <c r="F3" s="14"/>
      <c r="G3" s="17">
        <v>400</v>
      </c>
      <c r="H3" s="17">
        <v>800</v>
      </c>
      <c r="I3" s="17">
        <v>800</v>
      </c>
      <c r="J3" s="17">
        <v>800</v>
      </c>
      <c r="K3" s="17">
        <v>400</v>
      </c>
      <c r="L3" s="18">
        <f>SUM(G3:K3)</f>
        <v>3200</v>
      </c>
    </row>
  </sheetData>
  <mergeCells count="1">
    <mergeCell ref="G1:J1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"/>
  <sheetViews>
    <sheetView workbookViewId="0">
      <selection activeCell="I39" sqref="I39"/>
    </sheetView>
  </sheetViews>
  <sheetFormatPr defaultColWidth="8.72727272727273" defaultRowHeight="12.5" outlineLevelRow="3"/>
  <cols>
    <col min="1" max="1" width="20.1545454545455" style="25"/>
    <col min="2" max="2" width="19.4363636363636" style="25"/>
    <col min="3" max="3" width="12.4363636363636" style="25"/>
    <col min="4" max="4" width="11.2818181818182" style="25"/>
    <col min="5" max="5" width="11.5636363636364" style="25"/>
    <col min="6" max="6" width="11.1909090909091" style="25"/>
    <col min="7" max="7" width="11.2545454545455" style="25"/>
    <col min="8" max="8" width="13.5909090909091" style="25"/>
    <col min="9" max="9" width="165" style="25"/>
    <col min="10" max="10" width="11.1545454545455" style="25"/>
    <col min="11" max="11" width="10.7181818181818" style="25"/>
    <col min="12" max="13" width="10.4363636363636" style="25"/>
    <col min="14" max="15" width="10.5636363636364" style="25"/>
    <col min="16" max="16" width="10.7181818181818" style="25"/>
    <col min="17" max="17" width="10.8727272727273" style="25"/>
    <col min="18" max="18" width="11" style="25"/>
    <col min="19" max="19" width="10.5909090909091" style="25"/>
    <col min="20" max="20" width="10.5636363636364" style="25"/>
    <col min="21" max="21" width="10" style="25"/>
    <col min="22" max="22" width="10.1545454545455" style="25"/>
    <col min="23" max="23" width="11.2818181818182" style="25"/>
    <col min="24" max="24" width="11" style="25"/>
    <col min="25" max="16384" width="8.72727272727273" style="25"/>
  </cols>
  <sheetData>
    <row r="1" s="25" customFormat="1" ht="18" customHeight="1" spans="1:24">
      <c r="A1" s="26" t="s">
        <v>85</v>
      </c>
      <c r="B1" s="26" t="s">
        <v>86</v>
      </c>
      <c r="C1" s="26" t="s">
        <v>9</v>
      </c>
      <c r="D1" s="26" t="s">
        <v>10</v>
      </c>
      <c r="E1" s="26" t="s">
        <v>11</v>
      </c>
      <c r="F1" s="26" t="s">
        <v>12</v>
      </c>
      <c r="G1" s="26" t="s">
        <v>13</v>
      </c>
      <c r="H1" s="27">
        <v>0</v>
      </c>
      <c r="I1" s="26" t="s">
        <v>87</v>
      </c>
    </row>
    <row r="2" s="25" customFormat="1" ht="18" customHeight="1" spans="1:24">
      <c r="A2" s="26" t="s">
        <v>20</v>
      </c>
      <c r="B2" s="26" t="s">
        <v>24</v>
      </c>
      <c r="C2" s="26" t="s">
        <v>88</v>
      </c>
      <c r="D2" s="26" t="s">
        <v>89</v>
      </c>
      <c r="E2" s="26" t="s">
        <v>89</v>
      </c>
      <c r="F2" s="26" t="s">
        <v>89</v>
      </c>
      <c r="G2" s="26" t="s">
        <v>88</v>
      </c>
      <c r="H2" s="27">
        <v>1621</v>
      </c>
      <c r="I2" s="26" t="s">
        <v>90</v>
      </c>
    </row>
    <row r="3" s="25" customFormat="1" ht="18" customHeight="1" spans="1:24">
      <c r="A3" s="26" t="s">
        <v>20</v>
      </c>
      <c r="B3" s="26" t="s">
        <v>26</v>
      </c>
      <c r="C3" s="26" t="s">
        <v>91</v>
      </c>
      <c r="D3" s="26" t="s">
        <v>92</v>
      </c>
      <c r="E3" s="26" t="s">
        <v>92</v>
      </c>
      <c r="F3" s="26" t="s">
        <v>92</v>
      </c>
      <c r="G3" s="26" t="s">
        <v>91</v>
      </c>
      <c r="H3" s="27">
        <v>1597</v>
      </c>
      <c r="I3" s="26" t="s">
        <v>90</v>
      </c>
    </row>
    <row r="4" s="25" customFormat="1" ht="16.5" customHeight="1" spans="1:24">
      <c r="C4" s="27">
        <v>403</v>
      </c>
      <c r="D4" s="27">
        <v>804</v>
      </c>
      <c r="E4" s="27">
        <v>804</v>
      </c>
      <c r="F4" s="27">
        <v>804</v>
      </c>
      <c r="G4" s="27">
        <v>403</v>
      </c>
      <c r="H4" s="29">
        <v>3218</v>
      </c>
      <c r="J4" s="27">
        <v>0</v>
      </c>
      <c r="K4" s="27">
        <v>0</v>
      </c>
      <c r="L4" s="27">
        <v>0</v>
      </c>
      <c r="M4" s="27">
        <v>0</v>
      </c>
      <c r="N4" s="27">
        <v>0</v>
      </c>
      <c r="O4" s="27">
        <v>0</v>
      </c>
      <c r="P4" s="27">
        <v>0</v>
      </c>
      <c r="Q4" s="27">
        <v>0</v>
      </c>
      <c r="R4" s="27">
        <v>0</v>
      </c>
      <c r="S4" s="27">
        <v>0</v>
      </c>
      <c r="T4" s="27">
        <v>0</v>
      </c>
      <c r="U4" s="27">
        <v>0</v>
      </c>
      <c r="V4" s="27">
        <v>0</v>
      </c>
      <c r="W4" s="27">
        <v>0</v>
      </c>
      <c r="X4" s="27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"/>
  <sheetViews>
    <sheetView workbookViewId="0">
      <selection activeCell="I39" sqref="I39"/>
    </sheetView>
  </sheetViews>
  <sheetFormatPr defaultColWidth="8.72727272727273" defaultRowHeight="12.5" outlineLevelRow="3"/>
  <cols>
    <col min="1" max="1" width="20.1545454545455" style="25"/>
    <col min="2" max="2" width="19.4363636363636" style="25"/>
    <col min="3" max="3" width="21.7181818181818" style="25"/>
    <col min="4" max="4" width="28.5636363636364" style="25"/>
    <col min="5" max="5" width="12.4363636363636" style="25"/>
    <col min="6" max="6" width="11.2818181818182" style="25"/>
    <col min="7" max="7" width="11.5909090909091" style="25"/>
    <col min="8" max="8" width="11.1545454545455" style="25"/>
    <col min="9" max="9" width="11.2818181818182" style="25"/>
    <col min="10" max="10" width="13.5636363636364" style="25"/>
    <col min="11" max="11" width="165" style="25"/>
    <col min="12" max="12" width="11.1545454545455" style="25"/>
    <col min="13" max="13" width="10.7181818181818" style="25"/>
    <col min="14" max="15" width="10.4363636363636" style="25"/>
    <col min="16" max="16" width="10.5636363636364" style="25"/>
    <col min="17" max="17" width="10.5909090909091" style="25"/>
    <col min="18" max="18" width="10.7181818181818" style="25"/>
    <col min="19" max="19" width="10.8454545454545" style="25"/>
    <col min="20" max="20" width="11.0272727272727" style="25"/>
    <col min="21" max="22" width="10.5636363636364" style="25"/>
    <col min="23" max="23" width="10.0272727272727" style="25"/>
    <col min="24" max="24" width="10.1272727272727" style="25"/>
    <col min="25" max="25" width="11.3090909090909" style="25"/>
    <col min="26" max="26" width="11" style="25"/>
    <col min="27" max="16384" width="8.72727272727273" style="25"/>
  </cols>
  <sheetData>
    <row r="1" s="25" customFormat="1" ht="18" customHeight="1" spans="1:26">
      <c r="A1" s="26" t="s">
        <v>85</v>
      </c>
      <c r="B1" s="26" t="s">
        <v>86</v>
      </c>
      <c r="C1" s="26" t="s">
        <v>93</v>
      </c>
      <c r="D1" s="26" t="s">
        <v>94</v>
      </c>
      <c r="E1" s="26" t="s">
        <v>9</v>
      </c>
      <c r="F1" s="26" t="s">
        <v>10</v>
      </c>
      <c r="G1" s="26" t="s">
        <v>11</v>
      </c>
      <c r="H1" s="26" t="s">
        <v>12</v>
      </c>
      <c r="I1" s="26" t="s">
        <v>13</v>
      </c>
      <c r="J1" s="27">
        <v>0</v>
      </c>
      <c r="K1" s="26" t="s">
        <v>87</v>
      </c>
    </row>
    <row r="2" s="25" customFormat="1" ht="18" customHeight="1" spans="1:26">
      <c r="A2" s="26" t="s">
        <v>20</v>
      </c>
      <c r="B2" s="26" t="s">
        <v>24</v>
      </c>
      <c r="C2" s="26" t="s">
        <v>95</v>
      </c>
      <c r="D2" s="26" t="s">
        <v>96</v>
      </c>
      <c r="E2" s="26" t="s">
        <v>97</v>
      </c>
      <c r="F2" s="26" t="s">
        <v>98</v>
      </c>
      <c r="G2" s="26" t="s">
        <v>98</v>
      </c>
      <c r="H2" s="26" t="s">
        <v>98</v>
      </c>
      <c r="I2" s="26" t="s">
        <v>97</v>
      </c>
      <c r="J2" s="27">
        <v>1136</v>
      </c>
      <c r="K2" s="26" t="s">
        <v>99</v>
      </c>
    </row>
    <row r="3" s="25" customFormat="1" ht="18" customHeight="1" spans="1:26">
      <c r="A3" s="26" t="s">
        <v>20</v>
      </c>
      <c r="B3" s="26" t="s">
        <v>26</v>
      </c>
      <c r="C3" s="26" t="s">
        <v>95</v>
      </c>
      <c r="D3" s="26" t="s">
        <v>96</v>
      </c>
      <c r="E3" s="26" t="s">
        <v>100</v>
      </c>
      <c r="F3" s="26" t="s">
        <v>101</v>
      </c>
      <c r="G3" s="26" t="s">
        <v>101</v>
      </c>
      <c r="H3" s="26" t="s">
        <v>101</v>
      </c>
      <c r="I3" s="26" t="s">
        <v>100</v>
      </c>
      <c r="J3" s="27">
        <v>1109</v>
      </c>
      <c r="K3" s="26" t="s">
        <v>99</v>
      </c>
    </row>
    <row r="4" s="25" customFormat="1" ht="16.5" customHeight="1" spans="1:26">
      <c r="D4" s="28" t="s">
        <v>102</v>
      </c>
      <c r="E4" s="27">
        <v>281</v>
      </c>
      <c r="F4" s="27">
        <v>561</v>
      </c>
      <c r="G4" s="27">
        <v>561</v>
      </c>
      <c r="H4" s="27">
        <v>561</v>
      </c>
      <c r="I4" s="27">
        <v>281</v>
      </c>
      <c r="J4" s="29">
        <v>2245</v>
      </c>
      <c r="L4" s="27">
        <v>0</v>
      </c>
      <c r="M4" s="27">
        <v>0</v>
      </c>
      <c r="N4" s="27">
        <v>0</v>
      </c>
      <c r="O4" s="27">
        <v>0</v>
      </c>
      <c r="P4" s="27">
        <v>0</v>
      </c>
      <c r="Q4" s="27">
        <v>0</v>
      </c>
      <c r="R4" s="27">
        <v>0</v>
      </c>
      <c r="S4" s="27">
        <v>0</v>
      </c>
      <c r="T4" s="27">
        <v>0</v>
      </c>
      <c r="U4" s="27">
        <v>0</v>
      </c>
      <c r="V4" s="27">
        <v>0</v>
      </c>
      <c r="W4" s="27">
        <v>0</v>
      </c>
      <c r="X4" s="27">
        <v>0</v>
      </c>
      <c r="Y4" s="27">
        <v>0</v>
      </c>
      <c r="Z4" s="27">
        <v>0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11"/>
  <sheetViews>
    <sheetView zoomScale="175" zoomScaleNormal="175" workbookViewId="0">
      <selection activeCell="D22" sqref="D22"/>
    </sheetView>
  </sheetViews>
  <sheetFormatPr defaultColWidth="8.72727272727273" defaultRowHeight="14.5" outlineLevelCol="5"/>
  <cols>
    <col min="1" max="1" width="12.3636363636364"/>
    <col min="2" max="2" width="18.5454545454545"/>
    <col min="3" max="3" width="11.9090909090909"/>
  </cols>
  <sheetData>
    <row r="3" ht="16" customHeight="1" spans="1:6">
      <c r="A3" s="22" t="s">
        <v>56</v>
      </c>
      <c r="B3" s="22" t="s">
        <v>60</v>
      </c>
      <c r="C3" s="22" t="s">
        <v>72</v>
      </c>
      <c r="D3" s="22"/>
    </row>
    <row r="4" spans="1:6">
      <c r="A4" s="22" t="s">
        <v>20</v>
      </c>
      <c r="B4" s="22" t="s">
        <v>24</v>
      </c>
      <c r="C4" s="22" t="s">
        <v>73</v>
      </c>
      <c r="D4" s="22">
        <v>1310</v>
      </c>
    </row>
    <row r="5" spans="1:6">
      <c r="A5" s="22"/>
      <c r="B5" s="22"/>
      <c r="C5" s="22" t="s">
        <v>75</v>
      </c>
      <c r="D5" s="22">
        <v>311</v>
      </c>
    </row>
    <row r="6" spans="1:6">
      <c r="A6" s="22"/>
      <c r="B6" s="22" t="s">
        <v>26</v>
      </c>
      <c r="C6" s="22" t="s">
        <v>73</v>
      </c>
      <c r="D6" s="22">
        <v>1285</v>
      </c>
    </row>
    <row r="7" spans="1:6">
      <c r="A7" s="22"/>
      <c r="B7" s="22"/>
      <c r="C7" s="22" t="s">
        <v>75</v>
      </c>
      <c r="D7" s="22">
        <v>311</v>
      </c>
    </row>
    <row r="8" spans="1:6">
      <c r="A8" t="s">
        <v>103</v>
      </c>
      <c r="D8" s="23">
        <f>SUM(D4:D7)</f>
        <v>3217</v>
      </c>
      <c r="F8" s="23" t="s">
        <v>104</v>
      </c>
    </row>
    <row r="10" spans="1:6">
      <c r="C10" s="24" t="s">
        <v>73</v>
      </c>
      <c r="D10" s="23">
        <f>D4+D6</f>
        <v>2595</v>
      </c>
    </row>
    <row r="11" spans="1:6">
      <c r="C11" s="24" t="s">
        <v>75</v>
      </c>
      <c r="D11" s="23">
        <f>D5+D7</f>
        <v>622</v>
      </c>
    </row>
  </sheetData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3"/>
  <sheetViews>
    <sheetView tabSelected="1" topLeftCell="A7" workbookViewId="0">
      <selection activeCell="L13" sqref="L13"/>
    </sheetView>
  </sheetViews>
  <sheetFormatPr defaultColWidth="8.72727272727273" defaultRowHeight="14.5"/>
  <cols>
    <col min="1" max="3" width="14.1818181818182" customWidth="1"/>
    <col min="4" max="4" width="18.2727272727273" customWidth="1"/>
  </cols>
  <sheetData>
    <row r="1" ht="18" spans="1:13">
      <c r="A1" s="1" t="s">
        <v>105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3"/>
    </row>
    <row r="2" spans="1:13">
      <c r="A2" s="4" t="s">
        <v>76</v>
      </c>
      <c r="B2" s="5" t="s">
        <v>77</v>
      </c>
      <c r="C2" s="6" t="s">
        <v>78</v>
      </c>
      <c r="D2" s="5" t="s">
        <v>79</v>
      </c>
      <c r="E2" s="6" t="s">
        <v>80</v>
      </c>
      <c r="F2" s="6"/>
      <c r="G2" s="7"/>
      <c r="H2" s="8"/>
      <c r="I2" s="8"/>
      <c r="J2" s="8"/>
      <c r="K2" s="8"/>
      <c r="L2" s="9" t="s">
        <v>81</v>
      </c>
      <c r="M2" s="9" t="s">
        <v>106</v>
      </c>
    </row>
    <row r="3" ht="15.5" spans="1:13">
      <c r="A3" s="10"/>
      <c r="B3" s="10"/>
      <c r="C3" s="11"/>
      <c r="D3" s="10"/>
      <c r="E3" s="10"/>
      <c r="F3" s="10"/>
      <c r="G3" s="10" t="s">
        <v>9</v>
      </c>
      <c r="H3" s="10" t="s">
        <v>10</v>
      </c>
      <c r="I3" s="10" t="s">
        <v>11</v>
      </c>
      <c r="J3" s="10" t="s">
        <v>12</v>
      </c>
      <c r="K3" s="10" t="s">
        <v>13</v>
      </c>
      <c r="L3" s="12"/>
      <c r="M3" s="12"/>
    </row>
    <row r="4" ht="113" customHeight="1" spans="1:13">
      <c r="A4" s="13" t="s">
        <v>20</v>
      </c>
      <c r="B4" s="14" t="s">
        <v>107</v>
      </c>
      <c r="C4" s="15"/>
      <c r="D4" s="16" t="s">
        <v>108</v>
      </c>
      <c r="E4" s="16" t="s">
        <v>109</v>
      </c>
      <c r="F4" s="14" t="s">
        <v>110</v>
      </c>
      <c r="G4" s="17">
        <v>25</v>
      </c>
      <c r="H4" s="17">
        <v>48</v>
      </c>
      <c r="I4" s="17">
        <v>48</v>
      </c>
      <c r="J4" s="17">
        <v>48</v>
      </c>
      <c r="K4" s="17">
        <v>25</v>
      </c>
      <c r="L4" s="18">
        <f t="shared" ref="L4:L9" si="0">SUM(G4:K4)</f>
        <v>194</v>
      </c>
      <c r="M4" s="19"/>
    </row>
    <row r="5" ht="113" customHeight="1" spans="1:13">
      <c r="A5" s="13" t="s">
        <v>20</v>
      </c>
      <c r="B5" s="14" t="s">
        <v>107</v>
      </c>
      <c r="C5" s="15"/>
      <c r="D5" s="16" t="s">
        <v>108</v>
      </c>
      <c r="E5" s="16" t="s">
        <v>109</v>
      </c>
      <c r="F5" s="14" t="s">
        <v>111</v>
      </c>
      <c r="G5" s="17">
        <v>25</v>
      </c>
      <c r="H5" s="17">
        <v>48</v>
      </c>
      <c r="I5" s="17">
        <v>48</v>
      </c>
      <c r="J5" s="17">
        <v>48</v>
      </c>
      <c r="K5" s="17">
        <v>25</v>
      </c>
      <c r="L5" s="18">
        <f t="shared" si="0"/>
        <v>194</v>
      </c>
      <c r="M5" s="19"/>
    </row>
    <row r="6" ht="113" customHeight="1" spans="1:13">
      <c r="A6" s="13"/>
      <c r="B6" s="14" t="s">
        <v>107</v>
      </c>
      <c r="C6" s="14"/>
      <c r="D6" s="14" t="s">
        <v>112</v>
      </c>
      <c r="E6" s="16" t="s">
        <v>109</v>
      </c>
      <c r="F6" s="14" t="s">
        <v>110</v>
      </c>
      <c r="G6" s="14">
        <v>18</v>
      </c>
      <c r="H6" s="14">
        <v>35</v>
      </c>
      <c r="I6" s="14">
        <v>35</v>
      </c>
      <c r="J6" s="14">
        <v>35</v>
      </c>
      <c r="K6" s="14">
        <v>18</v>
      </c>
      <c r="L6" s="18">
        <f t="shared" si="0"/>
        <v>141</v>
      </c>
      <c r="M6" s="19"/>
    </row>
    <row r="7" ht="113" customHeight="1" spans="1:13">
      <c r="A7" s="13"/>
      <c r="B7" s="14" t="s">
        <v>107</v>
      </c>
      <c r="C7" s="14"/>
      <c r="D7" s="14" t="s">
        <v>112</v>
      </c>
      <c r="E7" s="16" t="s">
        <v>109</v>
      </c>
      <c r="F7" s="14" t="s">
        <v>111</v>
      </c>
      <c r="G7" s="14">
        <v>18</v>
      </c>
      <c r="H7" s="14">
        <v>35</v>
      </c>
      <c r="I7" s="14">
        <v>35</v>
      </c>
      <c r="J7" s="14">
        <v>35</v>
      </c>
      <c r="K7" s="14">
        <v>18</v>
      </c>
      <c r="L7" s="18">
        <f t="shared" si="0"/>
        <v>141</v>
      </c>
      <c r="M7" s="19"/>
    </row>
    <row r="8" ht="113" customHeight="1" spans="1:13">
      <c r="A8" s="13"/>
      <c r="B8" s="14" t="s">
        <v>107</v>
      </c>
      <c r="C8" s="14"/>
      <c r="D8" s="14" t="s">
        <v>113</v>
      </c>
      <c r="E8" s="16" t="s">
        <v>109</v>
      </c>
      <c r="F8" s="14" t="s">
        <v>110</v>
      </c>
      <c r="G8" s="14">
        <v>26</v>
      </c>
      <c r="H8" s="14">
        <v>48</v>
      </c>
      <c r="I8" s="17">
        <v>48</v>
      </c>
      <c r="J8" s="17">
        <v>48</v>
      </c>
      <c r="K8" s="17">
        <v>26</v>
      </c>
      <c r="L8" s="18">
        <f t="shared" si="0"/>
        <v>196</v>
      </c>
      <c r="M8" s="19"/>
    </row>
    <row r="9" ht="113" customHeight="1" spans="1:13">
      <c r="A9" s="13"/>
      <c r="B9" s="14" t="s">
        <v>107</v>
      </c>
      <c r="C9" s="14"/>
      <c r="D9" s="14" t="s">
        <v>113</v>
      </c>
      <c r="E9" s="16" t="s">
        <v>109</v>
      </c>
      <c r="F9" s="14" t="s">
        <v>111</v>
      </c>
      <c r="G9" s="14">
        <v>26</v>
      </c>
      <c r="H9" s="14">
        <v>48</v>
      </c>
      <c r="I9" s="17">
        <v>48</v>
      </c>
      <c r="J9" s="17">
        <v>48</v>
      </c>
      <c r="K9" s="17">
        <v>26</v>
      </c>
      <c r="L9" s="18">
        <f t="shared" si="0"/>
        <v>196</v>
      </c>
      <c r="M9" s="19"/>
    </row>
    <row r="12" spans="1:13">
      <c r="K12" s="20" t="s">
        <v>114</v>
      </c>
      <c r="L12" s="21">
        <f>L4+L5+L8+L9</f>
        <v>780</v>
      </c>
    </row>
    <row r="13" spans="1:13">
      <c r="K13" s="20" t="s">
        <v>115</v>
      </c>
      <c r="L13" s="21">
        <f>L6+L7</f>
        <v>282</v>
      </c>
    </row>
  </sheetData>
  <mergeCells count="2">
    <mergeCell ref="A1:M1"/>
    <mergeCell ref="G2:J2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Özet Tablo-Türkçe Format</vt:lpstr>
      <vt:lpstr>中包贴 30%~40% 12.25</vt:lpstr>
      <vt:lpstr>主标（采购单） 12.25</vt:lpstr>
      <vt:lpstr>条码标5%  12.25</vt:lpstr>
      <vt:lpstr>非特-价格牌 5% 12.25</vt:lpstr>
      <vt:lpstr>洗标5% 1.23</vt:lpstr>
      <vt:lpstr>特殊国家  2.25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2025-12-25T09:21:00Z</dcterms:created>
  <cp:lastPrinted>2025-12-18T03:49:00Z</cp:lastPrinted>
  <dcterms:modified xsi:type="dcterms:W3CDTF">2026-02-25T09:47:18Z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8A602EE473D5494DB4678E343831B86E_13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