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 activeTab="1"/>
  </bookViews>
  <sheets>
    <sheet name="Sheet1" sheetId="5" r:id="rId1"/>
    <sheet name="装箱单" sheetId="2" r:id="rId2"/>
    <sheet name="纸箱要求" sheetId="4" r:id="rId3"/>
  </sheets>
  <externalReferences>
    <externalReference r:id="rId5"/>
  </externalReferences>
  <definedNames>
    <definedName name="_xlnm._FilterDatabase" localSheetId="1" hidden="1">装箱单!$A$2:$X$20</definedName>
    <definedName name="Approvals">[1]Validations!$AJ$44:$AJ$47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<sst xmlns="http://schemas.openxmlformats.org/spreadsheetml/2006/main" count="109" uniqueCount="64">
  <si>
    <t>订单号
PO#</t>
  </si>
  <si>
    <t>(空白)</t>
  </si>
  <si>
    <t>总计</t>
  </si>
  <si>
    <r>
      <rPr>
        <b/>
        <sz val="26"/>
        <rFont val="Calibri"/>
        <charset val="134"/>
      </rPr>
      <t>G8401A8</t>
    </r>
    <r>
      <rPr>
        <b/>
        <sz val="26"/>
        <rFont val="宋体"/>
        <charset val="134"/>
      </rPr>
      <t>预箱单</t>
    </r>
  </si>
  <si>
    <r>
      <rPr>
        <b/>
        <sz val="16"/>
        <rFont val="微软雅黑"/>
        <charset val="134"/>
      </rPr>
      <t>款号</t>
    </r>
  </si>
  <si>
    <r>
      <rPr>
        <b/>
        <sz val="16"/>
        <rFont val="微软雅黑"/>
        <charset val="134"/>
      </rPr>
      <t>订单号</t>
    </r>
    <r>
      <rPr>
        <b/>
        <sz val="16"/>
        <rFont val="Calibri"/>
        <charset val="134"/>
      </rPr>
      <t xml:space="preserve">
PO#</t>
    </r>
  </si>
  <si>
    <r>
      <rPr>
        <b/>
        <sz val="16"/>
        <rFont val="微软雅黑"/>
        <charset val="134"/>
      </rPr>
      <t>目的港</t>
    </r>
    <r>
      <rPr>
        <b/>
        <sz val="16"/>
        <rFont val="Calibri"/>
        <charset val="134"/>
      </rPr>
      <t xml:space="preserve"> </t>
    </r>
    <r>
      <rPr>
        <b/>
        <sz val="16"/>
        <rFont val="微软雅黑"/>
        <charset val="134"/>
      </rPr>
      <t>中文</t>
    </r>
  </si>
  <si>
    <r>
      <rPr>
        <b/>
        <sz val="16"/>
        <rFont val="微软雅黑"/>
        <charset val="134"/>
      </rPr>
      <t>配比编号</t>
    </r>
  </si>
  <si>
    <r>
      <rPr>
        <b/>
        <sz val="16"/>
        <rFont val="微软雅黑"/>
        <charset val="134"/>
      </rPr>
      <t>颜色英文</t>
    </r>
  </si>
  <si>
    <r>
      <rPr>
        <b/>
        <sz val="16"/>
        <rFont val="微软雅黑"/>
        <charset val="134"/>
      </rPr>
      <t>箱号</t>
    </r>
  </si>
  <si>
    <r>
      <t>箱数</t>
    </r>
    <r>
      <rPr>
        <b/>
        <sz val="16"/>
        <rFont val="Calibri"/>
        <charset val="134"/>
      </rPr>
      <t>*2</t>
    </r>
  </si>
  <si>
    <r>
      <rPr>
        <b/>
        <sz val="16"/>
        <rFont val="微软雅黑"/>
        <charset val="134"/>
      </rPr>
      <t>尺码</t>
    </r>
  </si>
  <si>
    <r>
      <rPr>
        <b/>
        <sz val="16"/>
        <rFont val="微软雅黑"/>
        <charset val="134"/>
      </rPr>
      <t>件数</t>
    </r>
    <r>
      <rPr>
        <b/>
        <sz val="16"/>
        <rFont val="Calibri"/>
        <charset val="134"/>
      </rPr>
      <t xml:space="preserve">
</t>
    </r>
    <r>
      <rPr>
        <b/>
        <sz val="16"/>
        <rFont val="微软雅黑"/>
        <charset val="134"/>
      </rPr>
      <t>配比</t>
    </r>
  </si>
  <si>
    <r>
      <rPr>
        <b/>
        <sz val="16"/>
        <rFont val="微软雅黑"/>
        <charset val="134"/>
      </rPr>
      <t>每箱配比</t>
    </r>
  </si>
  <si>
    <r>
      <rPr>
        <b/>
        <sz val="16"/>
        <rFont val="微软雅黑"/>
        <charset val="134"/>
      </rPr>
      <t>每箱</t>
    </r>
    <r>
      <rPr>
        <b/>
        <sz val="16"/>
        <rFont val="Calibri"/>
        <charset val="134"/>
      </rPr>
      <t xml:space="preserve">
</t>
    </r>
    <r>
      <rPr>
        <b/>
        <sz val="16"/>
        <rFont val="微软雅黑"/>
        <charset val="134"/>
      </rPr>
      <t>件数</t>
    </r>
  </si>
  <si>
    <r>
      <rPr>
        <b/>
        <sz val="16"/>
        <rFont val="微软雅黑"/>
        <charset val="134"/>
      </rPr>
      <t>合计总数</t>
    </r>
  </si>
  <si>
    <r>
      <rPr>
        <b/>
        <sz val="16"/>
        <rFont val="微软雅黑"/>
        <charset val="134"/>
      </rPr>
      <t>合计</t>
    </r>
    <r>
      <rPr>
        <b/>
        <sz val="16"/>
        <rFont val="Calibri"/>
        <charset val="134"/>
      </rPr>
      <t xml:space="preserve">
</t>
    </r>
    <r>
      <rPr>
        <b/>
        <sz val="16"/>
        <rFont val="微软雅黑"/>
        <charset val="134"/>
      </rPr>
      <t>配比</t>
    </r>
  </si>
  <si>
    <r>
      <rPr>
        <b/>
        <sz val="16"/>
        <rFont val="微软雅黑"/>
        <charset val="134"/>
      </rPr>
      <t>纸箱尺寸</t>
    </r>
    <r>
      <rPr>
        <b/>
        <sz val="16"/>
        <rFont val="Calibri"/>
        <charset val="134"/>
      </rPr>
      <t>(cm)</t>
    </r>
  </si>
  <si>
    <r>
      <rPr>
        <b/>
        <sz val="16"/>
        <rFont val="微软雅黑"/>
        <charset val="134"/>
      </rPr>
      <t>净重</t>
    </r>
  </si>
  <si>
    <r>
      <rPr>
        <b/>
        <sz val="16"/>
        <rFont val="微软雅黑"/>
        <charset val="134"/>
      </rPr>
      <t>毛重</t>
    </r>
  </si>
  <si>
    <t>7/8 Y</t>
  </si>
  <si>
    <t>8/9 Y</t>
  </si>
  <si>
    <t>9/10 Y</t>
  </si>
  <si>
    <t>11/12 Y</t>
  </si>
  <si>
    <t>13/14 Y</t>
  </si>
  <si>
    <r>
      <rPr>
        <b/>
        <sz val="16"/>
        <rFont val="微软雅黑"/>
        <charset val="134"/>
      </rPr>
      <t>长</t>
    </r>
  </si>
  <si>
    <r>
      <rPr>
        <b/>
        <sz val="16"/>
        <rFont val="微软雅黑"/>
        <charset val="134"/>
      </rPr>
      <t>宽</t>
    </r>
  </si>
  <si>
    <r>
      <rPr>
        <b/>
        <sz val="20"/>
        <rFont val="微软雅黑"/>
        <charset val="134"/>
      </rPr>
      <t>高</t>
    </r>
  </si>
  <si>
    <t>G8401A8</t>
  </si>
  <si>
    <t>KAZAKHSTAN</t>
  </si>
  <si>
    <t>G8401A8KZKA</t>
  </si>
  <si>
    <t>WT34 - WHITE</t>
  </si>
  <si>
    <t>GEORGIA</t>
  </si>
  <si>
    <t>G8401A8DFA</t>
  </si>
  <si>
    <t>AZERBAIJAN</t>
  </si>
  <si>
    <t>NORTH IRAQ</t>
  </si>
  <si>
    <t>MOROCCO</t>
  </si>
  <si>
    <t>KOSOVO</t>
  </si>
  <si>
    <t>BOSNIA</t>
  </si>
  <si>
    <t>MACEDONIA</t>
  </si>
  <si>
    <t>LEBANON</t>
  </si>
  <si>
    <t>UZBEKISTAN</t>
  </si>
  <si>
    <t>UKRAINE</t>
  </si>
  <si>
    <t>ALBANIA</t>
  </si>
  <si>
    <t>MOLDOVA</t>
  </si>
  <si>
    <t>SOUTH IRAQ</t>
  </si>
  <si>
    <t>MONTENEGRO</t>
  </si>
  <si>
    <r>
      <rPr>
        <b/>
        <sz val="14"/>
        <rFont val="宋体"/>
        <charset val="134"/>
      </rPr>
      <t>单件胶袋</t>
    </r>
    <r>
      <rPr>
        <b/>
        <sz val="14"/>
        <rFont val="Calibri"/>
        <charset val="134"/>
      </rPr>
      <t>40*</t>
    </r>
    <r>
      <rPr>
        <b/>
        <sz val="14"/>
        <rFont val="宋体"/>
        <charset val="134"/>
      </rPr>
      <t>（</t>
    </r>
    <r>
      <rPr>
        <b/>
        <sz val="14"/>
        <rFont val="Calibri"/>
        <charset val="134"/>
      </rPr>
      <t>28+5</t>
    </r>
    <r>
      <rPr>
        <b/>
        <sz val="14"/>
        <rFont val="宋体"/>
        <charset val="134"/>
      </rPr>
      <t>）</t>
    </r>
    <r>
      <rPr>
        <b/>
        <sz val="14"/>
        <rFont val="Calibri"/>
        <charset val="134"/>
      </rPr>
      <t xml:space="preserve">             </t>
    </r>
    <r>
      <rPr>
        <b/>
        <sz val="14"/>
        <rFont val="宋体"/>
        <charset val="134"/>
      </rPr>
      <t>立体袋</t>
    </r>
    <r>
      <rPr>
        <b/>
        <sz val="14"/>
        <rFont val="Calibri"/>
        <charset val="134"/>
      </rPr>
      <t>45*33*17</t>
    </r>
  </si>
  <si>
    <t>60*40*6</t>
  </si>
  <si>
    <t>60*40*21</t>
  </si>
  <si>
    <t>60*40*16</t>
  </si>
  <si>
    <t>60*40*23</t>
  </si>
  <si>
    <t>60*40*33</t>
  </si>
  <si>
    <r>
      <rPr>
        <b/>
        <u/>
        <sz val="14"/>
        <color rgb="FF002060"/>
        <rFont val="宋体"/>
        <charset val="134"/>
      </rPr>
      <t>四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纸箱</t>
    </r>
  </si>
  <si>
    <r>
      <rPr>
        <sz val="14"/>
        <color theme="1"/>
        <rFont val="Calibri"/>
        <charset val="134"/>
      </rPr>
      <t xml:space="preserve">1) </t>
    </r>
    <r>
      <rPr>
        <sz val="14"/>
        <color theme="1"/>
        <rFont val="宋体"/>
        <charset val="134"/>
      </rPr>
      <t>纸箱品质，五层两瓦加强板牛皮纸出口无钉纸箱，</t>
    </r>
    <r>
      <rPr>
        <sz val="14"/>
        <color theme="1"/>
        <rFont val="Calibri"/>
        <charset val="134"/>
      </rPr>
      <t xml:space="preserve"> 125g/m²</t>
    </r>
  </si>
  <si>
    <r>
      <rPr>
        <sz val="14"/>
        <color theme="1"/>
        <rFont val="Calibri"/>
        <charset val="134"/>
      </rPr>
      <t>2</t>
    </r>
    <r>
      <rPr>
        <sz val="14"/>
        <color theme="1"/>
        <rFont val="宋体"/>
        <charset val="134"/>
      </rPr>
      <t>）天地盖板，大尺寸，略小于纸箱长的尺寸</t>
    </r>
  </si>
  <si>
    <r>
      <rPr>
        <sz val="14"/>
        <color theme="1"/>
        <rFont val="Calibri"/>
        <charset val="134"/>
      </rPr>
      <t>3</t>
    </r>
    <r>
      <rPr>
        <sz val="14"/>
        <color theme="1"/>
        <rFont val="宋体"/>
        <charset val="134"/>
      </rPr>
      <t>）成品毛重</t>
    </r>
    <r>
      <rPr>
        <sz val="14"/>
        <color theme="1"/>
        <rFont val="Calibri"/>
        <charset val="134"/>
      </rPr>
      <t xml:space="preserve"> ≤20kg/</t>
    </r>
    <r>
      <rPr>
        <sz val="14"/>
        <color theme="1"/>
        <rFont val="宋体"/>
        <charset val="134"/>
      </rPr>
      <t>箱</t>
    </r>
  </si>
  <si>
    <r>
      <rPr>
        <sz val="14"/>
        <color theme="1"/>
        <rFont val="Calibri"/>
        <charset val="134"/>
      </rPr>
      <t>4</t>
    </r>
    <r>
      <rPr>
        <sz val="14"/>
        <color theme="1"/>
        <rFont val="宋体"/>
        <charset val="134"/>
      </rPr>
      <t>）封箱方式王字封箱，如下图，务必使用透明封箱胶带</t>
    </r>
    <r>
      <rPr>
        <sz val="14"/>
        <color theme="1"/>
        <rFont val="Calibri"/>
        <charset val="134"/>
      </rPr>
      <t xml:space="preserve"> </t>
    </r>
  </si>
  <si>
    <r>
      <rPr>
        <sz val="14"/>
        <color theme="1"/>
        <rFont val="Calibri"/>
        <charset val="134"/>
      </rPr>
      <t>5</t>
    </r>
    <r>
      <rPr>
        <sz val="14"/>
        <color theme="1"/>
        <rFont val="宋体"/>
        <charset val="134"/>
      </rPr>
      <t>）箱尺寸需提前报客人确认方可订购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否则无法提供箱贴纸和印刷在纸箱上的箱规条码</t>
    </r>
  </si>
  <si>
    <r>
      <rPr>
        <b/>
        <u/>
        <sz val="14"/>
        <color rgb="FF002060"/>
        <rFont val="宋体"/>
        <charset val="134"/>
      </rPr>
      <t>五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箱唛</t>
    </r>
  </si>
  <si>
    <r>
      <rPr>
        <sz val="14"/>
        <color theme="1"/>
        <rFont val="宋体"/>
        <charset val="134"/>
      </rPr>
      <t>长边</t>
    </r>
    <r>
      <rPr>
        <sz val="14"/>
        <color theme="1"/>
        <rFont val="Calibri"/>
        <charset val="134"/>
      </rPr>
      <t>1</t>
    </r>
    <r>
      <rPr>
        <sz val="14"/>
        <color theme="1"/>
        <rFont val="宋体"/>
        <charset val="134"/>
      </rPr>
      <t>印刷内容示例</t>
    </r>
  </si>
  <si>
    <r>
      <rPr>
        <sz val="14"/>
        <color theme="1"/>
        <rFont val="宋体"/>
        <charset val="134"/>
      </rPr>
      <t>大货请根据实际情况填写</t>
    </r>
  </si>
  <si>
    <r>
      <rPr>
        <sz val="14"/>
        <color theme="1"/>
        <rFont val="宋体"/>
        <charset val="134"/>
      </rPr>
      <t>配比装箱唛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如果内装不止一个配比</t>
    </r>
    <r>
      <rPr>
        <sz val="14"/>
        <color theme="1"/>
        <rFont val="Calibri"/>
        <charset val="134"/>
      </rPr>
      <t>,RATIO IN BOX</t>
    </r>
    <r>
      <rPr>
        <sz val="14"/>
        <color theme="1"/>
        <rFont val="宋体"/>
        <charset val="134"/>
      </rPr>
      <t>那里填一个配比的数量</t>
    </r>
    <r>
      <rPr>
        <sz val="14"/>
        <color theme="1"/>
        <rFont val="Calibri"/>
        <charset val="134"/>
      </rPr>
      <t>,TOTAL NUMBER</t>
    </r>
    <r>
      <rPr>
        <sz val="14"/>
        <color theme="1"/>
        <rFont val="宋体"/>
        <charset val="134"/>
      </rPr>
      <t>填总数量</t>
    </r>
  </si>
  <si>
    <r>
      <rPr>
        <sz val="14"/>
        <color theme="1"/>
        <rFont val="宋体"/>
        <charset val="134"/>
      </rPr>
      <t>独色独码装装箱唛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</si>
</sst>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b/>
      <u/>
      <sz val="14"/>
      <color rgb="FF002060"/>
      <name val="Calibri"/>
      <charset val="134"/>
    </font>
    <font>
      <sz val="14"/>
      <color theme="1"/>
      <name val="Calibri"/>
      <charset val="134"/>
    </font>
    <font>
      <b/>
      <sz val="18"/>
      <color theme="8" tint="-0.25"/>
      <name val="Calibri"/>
      <charset val="134"/>
    </font>
    <font>
      <b/>
      <sz val="18"/>
      <name val="Calibri"/>
      <charset val="134"/>
    </font>
    <font>
      <b/>
      <sz val="16"/>
      <color theme="1"/>
      <name val="Calibri"/>
      <charset val="134"/>
    </font>
    <font>
      <b/>
      <sz val="18"/>
      <color theme="1"/>
      <name val="Calibri"/>
      <charset val="134"/>
    </font>
    <font>
      <b/>
      <sz val="14"/>
      <name val="Calibri"/>
      <charset val="134"/>
    </font>
    <font>
      <b/>
      <sz val="14"/>
      <color theme="1"/>
      <name val="Calibri"/>
      <charset val="134"/>
    </font>
    <font>
      <b/>
      <sz val="20"/>
      <name val="Calibri"/>
      <charset val="134"/>
    </font>
    <font>
      <b/>
      <sz val="18"/>
      <color indexed="8"/>
      <name val="Calibri"/>
      <charset val="134"/>
    </font>
    <font>
      <b/>
      <sz val="26"/>
      <name val="Calibri"/>
      <charset val="134"/>
    </font>
    <font>
      <b/>
      <sz val="16"/>
      <name val="Calibri"/>
      <charset val="134"/>
    </font>
    <font>
      <b/>
      <sz val="16"/>
      <name val="微软雅黑"/>
      <charset val="134"/>
    </font>
    <font>
      <b/>
      <sz val="16"/>
      <color indexed="8"/>
      <name val="Calibri"/>
      <charset val="134"/>
    </font>
    <font>
      <b/>
      <sz val="20"/>
      <color theme="1"/>
      <name val="Calibri"/>
      <charset val="134"/>
    </font>
    <font>
      <sz val="14"/>
      <name val="Calibri"/>
      <charset val="134"/>
    </font>
    <font>
      <b/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b/>
      <u/>
      <sz val="14"/>
      <color rgb="FF002060"/>
      <name val="宋体"/>
      <charset val="134"/>
    </font>
    <font>
      <sz val="14"/>
      <color theme="1"/>
      <name val="宋体"/>
      <charset val="134"/>
    </font>
    <font>
      <b/>
      <sz val="20"/>
      <name val="微软雅黑"/>
      <charset val="134"/>
    </font>
    <font>
      <b/>
      <sz val="26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5" borderId="7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6" borderId="10" applyNumberFormat="0" applyAlignment="0" applyProtection="0">
      <alignment vertical="center"/>
    </xf>
    <xf numFmtId="0" fontId="27" fillId="7" borderId="11" applyNumberFormat="0" applyAlignment="0" applyProtection="0">
      <alignment vertical="center"/>
    </xf>
    <xf numFmtId="0" fontId="28" fillId="7" borderId="10" applyNumberFormat="0" applyAlignment="0" applyProtection="0">
      <alignment vertical="center"/>
    </xf>
    <xf numFmtId="0" fontId="29" fillId="8" borderId="12" applyNumberFormat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7" fillId="0" borderId="0"/>
    <xf numFmtId="0" fontId="0" fillId="0" borderId="0">
      <alignment vertical="center"/>
    </xf>
    <xf numFmtId="0" fontId="38" fillId="0" borderId="0">
      <alignment vertical="center"/>
    </xf>
  </cellStyleXfs>
  <cellXfs count="7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7" fillId="3" borderId="0" xfId="0" applyNumberFormat="1" applyFont="1" applyFill="1" applyAlignment="1">
      <alignment vertical="center"/>
    </xf>
    <xf numFmtId="0" fontId="7" fillId="4" borderId="0" xfId="0" applyNumberFormat="1" applyFont="1" applyFill="1" applyAlignment="1">
      <alignment vertical="center"/>
    </xf>
    <xf numFmtId="0" fontId="7" fillId="2" borderId="0" xfId="0" applyNumberFormat="1" applyFont="1" applyFill="1" applyAlignment="1">
      <alignment horizontal="center" vertical="center"/>
    </xf>
    <xf numFmtId="0" fontId="9" fillId="4" borderId="0" xfId="0" applyNumberFormat="1" applyFont="1" applyFill="1" applyAlignment="1">
      <alignment horizontal="center" vertical="center"/>
    </xf>
    <xf numFmtId="0" fontId="4" fillId="2" borderId="0" xfId="49" applyFont="1" applyFill="1" applyAlignment="1">
      <alignment horizontal="center" vertical="center"/>
    </xf>
    <xf numFmtId="0" fontId="4" fillId="2" borderId="0" xfId="0" applyNumberFormat="1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0" fontId="10" fillId="2" borderId="0" xfId="49" applyFont="1" applyFill="1" applyAlignment="1">
      <alignment horizontal="center" vertical="center"/>
    </xf>
    <xf numFmtId="0" fontId="4" fillId="3" borderId="0" xfId="0" applyNumberFormat="1" applyFont="1" applyFill="1" applyAlignment="1">
      <alignment horizontal="center" vertical="center"/>
    </xf>
    <xf numFmtId="0" fontId="4" fillId="4" borderId="0" xfId="0" applyNumberFormat="1" applyFont="1" applyFill="1" applyAlignment="1">
      <alignment horizontal="center" vertical="center"/>
    </xf>
    <xf numFmtId="0" fontId="4" fillId="4" borderId="0" xfId="49" applyFont="1" applyFill="1" applyAlignment="1">
      <alignment horizontal="center" vertical="center"/>
    </xf>
    <xf numFmtId="0" fontId="9" fillId="4" borderId="0" xfId="49" applyFont="1" applyFill="1" applyAlignment="1">
      <alignment horizontal="center" vertical="center"/>
    </xf>
    <xf numFmtId="0" fontId="11" fillId="2" borderId="0" xfId="0" applyNumberFormat="1" applyFont="1" applyFill="1" applyAlignment="1">
      <alignment horizontal="center" vertical="center"/>
    </xf>
    <xf numFmtId="0" fontId="11" fillId="3" borderId="0" xfId="0" applyNumberFormat="1" applyFont="1" applyFill="1" applyAlignment="1">
      <alignment horizontal="center" vertical="center"/>
    </xf>
    <xf numFmtId="0" fontId="11" fillId="4" borderId="0" xfId="0" applyNumberFormat="1" applyFont="1" applyFill="1" applyAlignment="1">
      <alignment horizontal="center" vertical="center"/>
    </xf>
    <xf numFmtId="0" fontId="11" fillId="2" borderId="0" xfId="0" applyNumberFormat="1" applyFont="1" applyFill="1" applyAlignment="1">
      <alignment vertical="center"/>
    </xf>
    <xf numFmtId="0" fontId="12" fillId="2" borderId="1" xfId="49" applyFont="1" applyFill="1" applyBorder="1" applyAlignment="1">
      <alignment horizontal="center" vertical="center"/>
    </xf>
    <xf numFmtId="0" fontId="12" fillId="2" borderId="1" xfId="49" applyFont="1" applyFill="1" applyBorder="1" applyAlignment="1">
      <alignment horizontal="center" vertical="center" wrapText="1"/>
    </xf>
    <xf numFmtId="0" fontId="13" fillId="3" borderId="1" xfId="49" applyFont="1" applyFill="1" applyBorder="1" applyAlignment="1">
      <alignment horizontal="center" vertical="center"/>
    </xf>
    <xf numFmtId="0" fontId="12" fillId="2" borderId="2" xfId="49" applyFont="1" applyFill="1" applyBorder="1" applyAlignment="1">
      <alignment horizontal="center" vertical="center" wrapText="1"/>
    </xf>
    <xf numFmtId="0" fontId="12" fillId="2" borderId="3" xfId="49" applyFont="1" applyFill="1" applyBorder="1" applyAlignment="1">
      <alignment horizontal="center" vertical="center" wrapText="1"/>
    </xf>
    <xf numFmtId="0" fontId="12" fillId="4" borderId="1" xfId="49" applyFont="1" applyFill="1" applyBorder="1" applyAlignment="1">
      <alignment horizontal="center" vertical="center" wrapText="1"/>
    </xf>
    <xf numFmtId="0" fontId="12" fillId="2" borderId="4" xfId="49" applyFont="1" applyFill="1" applyBorder="1" applyAlignment="1">
      <alignment horizontal="center" vertical="center" wrapText="1"/>
    </xf>
    <xf numFmtId="0" fontId="9" fillId="4" borderId="1" xfId="49" applyFont="1" applyFill="1" applyBorder="1" applyAlignment="1">
      <alignment horizontal="center" vertical="center" wrapText="1"/>
    </xf>
    <xf numFmtId="0" fontId="12" fillId="3" borderId="1" xfId="49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2" fillId="2" borderId="5" xfId="49" applyFont="1" applyFill="1" applyBorder="1" applyAlignment="1">
      <alignment horizontal="center" vertical="center" wrapText="1"/>
    </xf>
    <xf numFmtId="0" fontId="12" fillId="2" borderId="6" xfId="49" applyFont="1" applyFill="1" applyBorder="1" applyAlignment="1">
      <alignment horizontal="center" vertical="center" wrapText="1"/>
    </xf>
    <xf numFmtId="0" fontId="12" fillId="4" borderId="1" xfId="49" applyFont="1" applyFill="1" applyBorder="1" applyAlignment="1">
      <alignment horizontal="center" vertical="center"/>
    </xf>
    <xf numFmtId="0" fontId="9" fillId="4" borderId="1" xfId="49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0" fontId="14" fillId="2" borderId="1" xfId="49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" fontId="12" fillId="2" borderId="1" xfId="49" applyNumberFormat="1" applyFont="1" applyFill="1" applyBorder="1" applyAlignment="1">
      <alignment horizontal="center" vertical="center"/>
    </xf>
    <xf numFmtId="1" fontId="12" fillId="4" borderId="1" xfId="49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2" fillId="4" borderId="1" xfId="0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2" fillId="2" borderId="4" xfId="49" applyFont="1" applyFill="1" applyBorder="1" applyAlignment="1">
      <alignment horizontal="center" vertical="center"/>
    </xf>
    <xf numFmtId="0" fontId="12" fillId="2" borderId="6" xfId="49" applyFont="1" applyFill="1" applyBorder="1" applyAlignment="1">
      <alignment horizontal="center" vertical="center"/>
    </xf>
    <xf numFmtId="1" fontId="12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0" fontId="16" fillId="2" borderId="1" xfId="49" applyFont="1" applyFill="1" applyBorder="1" applyAlignment="1">
      <alignment horizontal="center" vertical="center"/>
    </xf>
    <xf numFmtId="0" fontId="10" fillId="2" borderId="1" xfId="49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4" fillId="2" borderId="1" xfId="49" applyFont="1" applyFill="1" applyBorder="1" applyAlignment="1">
      <alignment horizontal="center" vertical="center"/>
    </xf>
    <xf numFmtId="0" fontId="4" fillId="4" borderId="1" xfId="49" applyFont="1" applyFill="1" applyBorder="1" applyAlignment="1">
      <alignment horizontal="center" vertical="center"/>
    </xf>
    <xf numFmtId="0" fontId="17" fillId="2" borderId="0" xfId="0" applyNumberFormat="1" applyFont="1" applyFill="1" applyAlignment="1">
      <alignment horizontal="left" vertical="center"/>
    </xf>
    <xf numFmtId="0" fontId="7" fillId="2" borderId="0" xfId="0" applyNumberFormat="1" applyFont="1" applyFill="1" applyAlignment="1">
      <alignment horizontal="left" vertical="center"/>
    </xf>
    <xf numFmtId="0" fontId="7" fillId="3" borderId="0" xfId="0" applyNumberFormat="1" applyFont="1" applyFill="1" applyAlignment="1">
      <alignment horizontal="left" vertical="center"/>
    </xf>
    <xf numFmtId="0" fontId="16" fillId="4" borderId="1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15" fillId="4" borderId="0" xfId="0" applyFont="1" applyFill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 2" xfId="50"/>
    <cellStyle name="常规 3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3</xdr:row>
      <xdr:rowOff>19050</xdr:rowOff>
    </xdr:from>
    <xdr:to>
      <xdr:col>4</xdr:col>
      <xdr:colOff>543560</xdr:colOff>
      <xdr:row>11</xdr:row>
      <xdr:rowOff>198755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723900"/>
          <a:ext cx="3048635" cy="205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15</xdr:row>
      <xdr:rowOff>28575</xdr:rowOff>
    </xdr:from>
    <xdr:to>
      <xdr:col>3</xdr:col>
      <xdr:colOff>343535</xdr:colOff>
      <xdr:row>22</xdr:row>
      <xdr:rowOff>118745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3552825"/>
          <a:ext cx="2228850" cy="173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26</xdr:row>
      <xdr:rowOff>114300</xdr:rowOff>
    </xdr:from>
    <xdr:to>
      <xdr:col>7</xdr:col>
      <xdr:colOff>113030</xdr:colOff>
      <xdr:row>36</xdr:row>
      <xdr:rowOff>40005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6286500"/>
          <a:ext cx="4512945" cy="2275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38</xdr:row>
      <xdr:rowOff>19050</xdr:rowOff>
    </xdr:from>
    <xdr:to>
      <xdr:col>7</xdr:col>
      <xdr:colOff>582295</xdr:colOff>
      <xdr:row>49</xdr:row>
      <xdr:rowOff>146685</xdr:rowOff>
    </xdr:to>
    <xdr:pic>
      <xdr:nvPicPr>
        <xdr:cNvPr id="5" name="Picture 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635" y="9074150"/>
          <a:ext cx="4982210" cy="2712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</xdr:colOff>
      <xdr:row>52</xdr:row>
      <xdr:rowOff>47625</xdr:rowOff>
    </xdr:from>
    <xdr:to>
      <xdr:col>6</xdr:col>
      <xdr:colOff>528320</xdr:colOff>
      <xdr:row>62</xdr:row>
      <xdr:rowOff>107315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12392025"/>
          <a:ext cx="4299585" cy="240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64</xdr:row>
      <xdr:rowOff>57150</xdr:rowOff>
    </xdr:from>
    <xdr:to>
      <xdr:col>8</xdr:col>
      <xdr:colOff>0</xdr:colOff>
      <xdr:row>74</xdr:row>
      <xdr:rowOff>218440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15220950"/>
          <a:ext cx="5028565" cy="2510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64</xdr:row>
      <xdr:rowOff>9525</xdr:rowOff>
    </xdr:from>
    <xdr:to>
      <xdr:col>14</xdr:col>
      <xdr:colOff>95885</xdr:colOff>
      <xdr:row>75</xdr:row>
      <xdr:rowOff>15240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57775" y="15173325"/>
          <a:ext cx="3839210" cy="2590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52</xdr:row>
      <xdr:rowOff>49530</xdr:rowOff>
    </xdr:from>
    <xdr:to>
      <xdr:col>14</xdr:col>
      <xdr:colOff>62865</xdr:colOff>
      <xdr:row>62</xdr:row>
      <xdr:rowOff>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38015" y="12393930"/>
          <a:ext cx="4425950" cy="22999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2.17.202\&#22823;&#36135;&#36164;&#26009;&#20849;&#20139;\&#22823;&#36135;&#36164;&#26009;-&#21490;&#23567;&#24378;\Factorie\&#22823;&#36135;\JESSICA-FCT\5297978%20LCN%20OVERSIZED%20WOVEN%20SHORT\&#22823;&#36135;&#21046;&#21333;\2054319%20BOBBIE%20CARGO%20PANT\&#25171;&#26679;&#21333;\Skinny&#160;Chino\TP\363619&#160;-&#160;Skinny&#160;Chino&#160;-&#160;Jan,&#160;Feb&#160;20&#160;-&#160;Sumec&#160;-&#160;Dust&#160;Pink,&#160;Deep&#160;Green,&#160;Red...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alidations"/>
      <sheetName val="BLOCK"/>
      <sheetName val="BLOCK DETAIL"/>
      <sheetName val="DETAIL SHEET"/>
      <sheetName val="TRIM &amp; COLOUR"/>
      <sheetName val="TRIM &amp; COLOUR Bases"/>
      <sheetName val="LABEL &amp; PACKING"/>
      <sheetName val="WASH COMMENTS"/>
      <sheetName val="STRIKE OFF COMMENTS Bases"/>
      <sheetName val="STRIKE OFF COMMENTS"/>
      <sheetName val="TECHNICAL SKETCH"/>
      <sheetName val="3rd Fit SPEC"/>
      <sheetName val="4th Fit SPEC"/>
      <sheetName val="3rd PP"/>
      <sheetName val="Ship"/>
      <sheetName val="SPEC HISTORY"/>
      <sheetName val="PHOTOS"/>
      <sheetName val="Costing Spec"/>
      <sheetName val="1st Fit SPEC"/>
      <sheetName val="1st PP"/>
      <sheetName val="SURF BLUE"/>
      <sheetName val="1st PP JADE"/>
      <sheetName val="Sheet1"/>
      <sheetName val="363619 - Skinny Chino - Jan, F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6084.9111342593" refreshedBy="admin" recordCount="17">
  <cacheSource type="worksheet">
    <worksheetSource ref="B3:B20" sheet="装箱单"/>
  </cacheSource>
  <cacheFields count="1">
    <cacheField name="订单号_x000a_PO#" numFmtId="0">
      <sharedItems containsString="0" containsBlank="1" containsNumber="1" containsInteger="1" minValue="0" maxValue="1777989" count="16">
        <m/>
        <n v="1777966"/>
        <n v="1777979"/>
        <n v="1777969"/>
        <n v="1777971"/>
        <n v="1777972"/>
        <n v="1777968"/>
        <n v="1777982"/>
        <n v="1777976"/>
        <n v="1777967"/>
        <n v="1777987"/>
        <n v="1777989"/>
        <n v="1777984"/>
        <n v="1777974"/>
        <n v="1777970"/>
        <n v="1777973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4"/>
  </r>
  <r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3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A20" firstHeaderRow="1" firstDataRow="1" firstDataCol="1"/>
  <pivotFields count="1">
    <pivotField axis="axisRow" compact="0" showAll="0">
      <items count="17">
        <item x="1"/>
        <item x="9"/>
        <item x="6"/>
        <item x="3"/>
        <item x="14"/>
        <item x="4"/>
        <item x="5"/>
        <item x="15"/>
        <item x="13"/>
        <item x="8"/>
        <item x="2"/>
        <item x="7"/>
        <item x="12"/>
        <item x="10"/>
        <item x="11"/>
        <item x="0"/>
        <item t="default"/>
      </items>
    </pivotField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20"/>
  <sheetViews>
    <sheetView workbookViewId="0">
      <selection activeCell="H21" sqref="H20:H21"/>
    </sheetView>
  </sheetViews>
  <sheetFormatPr defaultColWidth="9" defaultRowHeight="14"/>
  <cols>
    <col min="1" max="1" width="12.8727272727273"/>
  </cols>
  <sheetData>
    <row r="3" spans="1:1">
      <c r="A3" t="s">
        <v>0</v>
      </c>
    </row>
    <row r="4" spans="1:1">
      <c r="A4">
        <v>1777966</v>
      </c>
    </row>
    <row r="5" spans="1:1">
      <c r="A5">
        <v>1777967</v>
      </c>
    </row>
    <row r="6" spans="1:1">
      <c r="A6">
        <v>1777968</v>
      </c>
    </row>
    <row r="7" spans="1:1">
      <c r="A7">
        <v>1777969</v>
      </c>
    </row>
    <row r="8" spans="1:1">
      <c r="A8">
        <v>1777970</v>
      </c>
    </row>
    <row r="9" spans="1:1">
      <c r="A9">
        <v>1777971</v>
      </c>
    </row>
    <row r="10" spans="1:1">
      <c r="A10">
        <v>1777972</v>
      </c>
    </row>
    <row r="11" spans="1:1">
      <c r="A11">
        <v>1777973</v>
      </c>
    </row>
    <row r="12" spans="1:1">
      <c r="A12">
        <v>1777974</v>
      </c>
    </row>
    <row r="13" spans="1:1">
      <c r="A13">
        <v>1777976</v>
      </c>
    </row>
    <row r="14" spans="1:1">
      <c r="A14">
        <v>1777979</v>
      </c>
    </row>
    <row r="15" spans="1:1">
      <c r="A15">
        <v>1777982</v>
      </c>
    </row>
    <row r="16" spans="1:1">
      <c r="A16">
        <v>1777984</v>
      </c>
    </row>
    <row r="17" spans="1:1">
      <c r="A17">
        <v>1777987</v>
      </c>
    </row>
    <row r="18" spans="1:1">
      <c r="A18">
        <v>1777989</v>
      </c>
    </row>
    <row r="19" spans="1:1">
      <c r="A19" t="s">
        <v>1</v>
      </c>
    </row>
    <row r="20" spans="1:1">
      <c r="A20" t="s">
        <v>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048536"/>
  <sheetViews>
    <sheetView tabSelected="1" zoomScale="75" zoomScaleNormal="75" workbookViewId="0">
      <pane ySplit="4" topLeftCell="A5" activePane="bottomLeft" state="frozen"/>
      <selection/>
      <selection pane="bottomLeft" activeCell="I5" sqref="I5:I20"/>
    </sheetView>
  </sheetViews>
  <sheetFormatPr defaultColWidth="12.3363636363636" defaultRowHeight="26"/>
  <cols>
    <col min="1" max="1" width="13.4818181818182" style="9" customWidth="1"/>
    <col min="2" max="2" width="13.1636363636364" style="9" customWidth="1"/>
    <col min="3" max="3" width="18" style="9" customWidth="1"/>
    <col min="4" max="4" width="18.3363636363636" style="9" customWidth="1"/>
    <col min="5" max="5" width="18" style="9" customWidth="1"/>
    <col min="6" max="6" width="4.74545454545455" style="9" customWidth="1"/>
    <col min="7" max="7" width="1.33636363636364" style="9" customWidth="1"/>
    <col min="8" max="8" width="4.44545454545455" style="9" customWidth="1"/>
    <col min="9" max="9" width="16.6" style="11" customWidth="1"/>
    <col min="10" max="11" width="7.66363636363636" style="9" customWidth="1"/>
    <col min="12" max="12" width="8.44545454545455" style="9" customWidth="1"/>
    <col min="13" max="14" width="9.63636363636364" style="9" customWidth="1"/>
    <col min="15" max="15" width="7.84545454545455" style="9" customWidth="1"/>
    <col min="16" max="16" width="7.66363636363636" style="12" customWidth="1"/>
    <col min="17" max="17" width="8" style="9" customWidth="1"/>
    <col min="18" max="18" width="8.33636363636364" style="13" customWidth="1"/>
    <col min="19" max="19" width="7.5" style="13" customWidth="1"/>
    <col min="20" max="21" width="6.66363636363636" style="12" customWidth="1"/>
    <col min="22" max="22" width="6.66363636363636" style="14" customWidth="1"/>
    <col min="23" max="24" width="12.5" style="9" customWidth="1"/>
    <col min="25" max="25" width="12.5" style="10" customWidth="1"/>
    <col min="26" max="16384" width="12.3363636363636" style="10"/>
  </cols>
  <sheetData>
    <row r="1" s="6" customFormat="1" ht="25" customHeight="1" spans="1:24">
      <c r="A1" s="15"/>
      <c r="B1" s="16"/>
      <c r="C1" s="16"/>
      <c r="D1" s="17"/>
      <c r="E1" s="17"/>
      <c r="F1" s="18"/>
      <c r="G1" s="18"/>
      <c r="H1" s="18"/>
      <c r="I1" s="19"/>
      <c r="J1" s="17"/>
      <c r="K1" s="17"/>
      <c r="L1" s="17"/>
      <c r="M1" s="17"/>
      <c r="N1" s="17"/>
      <c r="O1" s="16"/>
      <c r="P1" s="20"/>
      <c r="Q1" s="16"/>
      <c r="R1" s="15"/>
      <c r="S1" s="15"/>
      <c r="T1" s="21"/>
      <c r="U1" s="21"/>
      <c r="V1" s="22"/>
      <c r="W1" s="15"/>
      <c r="X1" s="15"/>
    </row>
    <row r="2" ht="33.5" spans="1:24">
      <c r="A2" s="23" t="s">
        <v>3</v>
      </c>
      <c r="B2" s="23"/>
      <c r="C2" s="23"/>
      <c r="D2" s="23"/>
      <c r="E2" s="23"/>
      <c r="F2" s="23"/>
      <c r="G2" s="23"/>
      <c r="H2" s="23"/>
      <c r="I2" s="24"/>
      <c r="J2" s="23"/>
      <c r="K2" s="23"/>
      <c r="L2" s="23"/>
      <c r="M2" s="23"/>
      <c r="N2" s="23"/>
      <c r="O2" s="23"/>
      <c r="P2" s="25"/>
      <c r="Q2" s="23"/>
      <c r="R2" s="23"/>
      <c r="S2" s="23"/>
      <c r="T2" s="25"/>
      <c r="U2" s="25"/>
      <c r="W2" s="26"/>
      <c r="X2" s="26"/>
    </row>
    <row r="3" ht="21" spans="1:24">
      <c r="A3" s="27" t="s">
        <v>4</v>
      </c>
      <c r="B3" s="28" t="s">
        <v>5</v>
      </c>
      <c r="C3" s="28" t="s">
        <v>6</v>
      </c>
      <c r="D3" s="27" t="s">
        <v>7</v>
      </c>
      <c r="E3" s="27" t="s">
        <v>8</v>
      </c>
      <c r="F3" s="27" t="s">
        <v>9</v>
      </c>
      <c r="G3" s="27"/>
      <c r="H3" s="27"/>
      <c r="I3" s="29" t="s">
        <v>10</v>
      </c>
      <c r="J3" s="30" t="s">
        <v>11</v>
      </c>
      <c r="K3" s="31"/>
      <c r="L3" s="31"/>
      <c r="M3" s="31"/>
      <c r="N3" s="31"/>
      <c r="O3" s="28" t="s">
        <v>12</v>
      </c>
      <c r="P3" s="32" t="s">
        <v>13</v>
      </c>
      <c r="Q3" s="33" t="s">
        <v>14</v>
      </c>
      <c r="R3" s="28" t="s">
        <v>15</v>
      </c>
      <c r="S3" s="33" t="s">
        <v>16</v>
      </c>
      <c r="T3" s="32" t="s">
        <v>17</v>
      </c>
      <c r="U3" s="32"/>
      <c r="V3" s="34"/>
      <c r="W3" s="28" t="s">
        <v>18</v>
      </c>
      <c r="X3" s="28" t="s">
        <v>19</v>
      </c>
    </row>
    <row r="4" ht="27.5" spans="1:24">
      <c r="A4" s="27"/>
      <c r="B4" s="28"/>
      <c r="C4" s="28"/>
      <c r="D4" s="27"/>
      <c r="E4" s="27"/>
      <c r="F4" s="27"/>
      <c r="G4" s="27"/>
      <c r="H4" s="27"/>
      <c r="I4" s="35"/>
      <c r="J4" s="36" t="s">
        <v>20</v>
      </c>
      <c r="K4" s="36" t="s">
        <v>21</v>
      </c>
      <c r="L4" s="36" t="s">
        <v>22</v>
      </c>
      <c r="M4" s="36" t="s">
        <v>23</v>
      </c>
      <c r="N4" s="36" t="s">
        <v>24</v>
      </c>
      <c r="O4" s="37"/>
      <c r="P4" s="32"/>
      <c r="Q4" s="38"/>
      <c r="R4" s="28"/>
      <c r="S4" s="38"/>
      <c r="T4" s="39" t="s">
        <v>25</v>
      </c>
      <c r="U4" s="39" t="s">
        <v>26</v>
      </c>
      <c r="V4" s="40" t="s">
        <v>27</v>
      </c>
      <c r="W4" s="28"/>
      <c r="X4" s="28"/>
    </row>
    <row r="5" s="7" customFormat="1" ht="31" customHeight="1" spans="1:24">
      <c r="A5" s="41" t="s">
        <v>28</v>
      </c>
      <c r="B5" s="36">
        <v>1777966</v>
      </c>
      <c r="C5" s="36" t="s">
        <v>29</v>
      </c>
      <c r="D5" s="42" t="s">
        <v>30</v>
      </c>
      <c r="E5" s="42" t="s">
        <v>31</v>
      </c>
      <c r="F5" s="43">
        <v>1</v>
      </c>
      <c r="G5" s="43"/>
      <c r="H5" s="43">
        <v>1</v>
      </c>
      <c r="I5" s="35">
        <v>1</v>
      </c>
      <c r="J5" s="44">
        <v>1</v>
      </c>
      <c r="K5" s="44">
        <v>1</v>
      </c>
      <c r="L5" s="44">
        <v>2</v>
      </c>
      <c r="M5" s="44">
        <v>2</v>
      </c>
      <c r="N5" s="44">
        <v>2</v>
      </c>
      <c r="O5" s="45">
        <v>8</v>
      </c>
      <c r="P5" s="46">
        <v>6</v>
      </c>
      <c r="Q5" s="45">
        <f>O5*P5</f>
        <v>48</v>
      </c>
      <c r="R5" s="27">
        <f>I5*Q5</f>
        <v>48</v>
      </c>
      <c r="S5" s="27">
        <f>I5*P5</f>
        <v>6</v>
      </c>
      <c r="T5" s="39">
        <v>60</v>
      </c>
      <c r="U5" s="39">
        <v>40</v>
      </c>
      <c r="V5" s="47">
        <v>16</v>
      </c>
      <c r="W5" s="27"/>
      <c r="X5" s="27"/>
    </row>
    <row r="6" s="7" customFormat="1" ht="31" customHeight="1" spans="1:24">
      <c r="A6" s="41" t="s">
        <v>28</v>
      </c>
      <c r="B6" s="36">
        <v>1777979</v>
      </c>
      <c r="C6" s="42" t="s">
        <v>32</v>
      </c>
      <c r="D6" s="42" t="s">
        <v>33</v>
      </c>
      <c r="E6" s="42" t="s">
        <v>31</v>
      </c>
      <c r="F6" s="43">
        <v>1</v>
      </c>
      <c r="G6" s="43"/>
      <c r="H6" s="43">
        <v>1</v>
      </c>
      <c r="I6" s="35">
        <v>1</v>
      </c>
      <c r="J6" s="44">
        <v>1</v>
      </c>
      <c r="K6" s="44">
        <v>1</v>
      </c>
      <c r="L6" s="44">
        <v>2</v>
      </c>
      <c r="M6" s="44">
        <v>2</v>
      </c>
      <c r="N6" s="44">
        <v>2</v>
      </c>
      <c r="O6" s="45">
        <v>8</v>
      </c>
      <c r="P6" s="46">
        <v>1</v>
      </c>
      <c r="Q6" s="45">
        <f>O6*P6</f>
        <v>8</v>
      </c>
      <c r="R6" s="27">
        <f>I6*Q6</f>
        <v>8</v>
      </c>
      <c r="S6" s="27">
        <f>I6*P6</f>
        <v>1</v>
      </c>
      <c r="T6" s="39">
        <v>60</v>
      </c>
      <c r="U6" s="39">
        <v>40</v>
      </c>
      <c r="V6" s="47">
        <v>6</v>
      </c>
      <c r="W6" s="27"/>
      <c r="X6" s="27"/>
    </row>
    <row r="7" s="7" customFormat="1" ht="31" customHeight="1" spans="1:24">
      <c r="A7" s="41" t="s">
        <v>28</v>
      </c>
      <c r="B7" s="36">
        <v>1777969</v>
      </c>
      <c r="C7" s="42" t="s">
        <v>34</v>
      </c>
      <c r="D7" s="42" t="s">
        <v>33</v>
      </c>
      <c r="E7" s="42" t="s">
        <v>31</v>
      </c>
      <c r="F7" s="43">
        <v>1</v>
      </c>
      <c r="G7" s="43"/>
      <c r="H7" s="43">
        <v>1</v>
      </c>
      <c r="I7" s="35">
        <v>1</v>
      </c>
      <c r="J7" s="44">
        <v>1</v>
      </c>
      <c r="K7" s="44">
        <v>1</v>
      </c>
      <c r="L7" s="44">
        <v>2</v>
      </c>
      <c r="M7" s="44">
        <v>2</v>
      </c>
      <c r="N7" s="44">
        <v>2</v>
      </c>
      <c r="O7" s="45">
        <v>8</v>
      </c>
      <c r="P7" s="46">
        <v>1</v>
      </c>
      <c r="Q7" s="45">
        <f>O7*P7</f>
        <v>8</v>
      </c>
      <c r="R7" s="27">
        <f>I7*Q7</f>
        <v>8</v>
      </c>
      <c r="S7" s="27">
        <f>I7*P7</f>
        <v>1</v>
      </c>
      <c r="T7" s="39">
        <v>60</v>
      </c>
      <c r="U7" s="39">
        <v>40</v>
      </c>
      <c r="V7" s="47">
        <v>6</v>
      </c>
      <c r="W7" s="27"/>
      <c r="X7" s="27"/>
    </row>
    <row r="8" s="7" customFormat="1" ht="31" customHeight="1" spans="1:24">
      <c r="A8" s="41" t="s">
        <v>28</v>
      </c>
      <c r="B8" s="36">
        <v>1777971</v>
      </c>
      <c r="C8" s="42" t="s">
        <v>35</v>
      </c>
      <c r="D8" s="42" t="s">
        <v>33</v>
      </c>
      <c r="E8" s="42" t="s">
        <v>31</v>
      </c>
      <c r="F8" s="43">
        <v>1</v>
      </c>
      <c r="G8" s="43"/>
      <c r="H8" s="43">
        <v>2</v>
      </c>
      <c r="I8" s="35">
        <v>2</v>
      </c>
      <c r="J8" s="44">
        <v>1</v>
      </c>
      <c r="K8" s="44">
        <v>1</v>
      </c>
      <c r="L8" s="44">
        <v>2</v>
      </c>
      <c r="M8" s="44">
        <v>2</v>
      </c>
      <c r="N8" s="44">
        <v>2</v>
      </c>
      <c r="O8" s="45">
        <v>8</v>
      </c>
      <c r="P8" s="46">
        <v>7</v>
      </c>
      <c r="Q8" s="45">
        <f>O8*P8</f>
        <v>56</v>
      </c>
      <c r="R8" s="27">
        <f>I8*Q8</f>
        <v>112</v>
      </c>
      <c r="S8" s="27">
        <f>I8*P8</f>
        <v>14</v>
      </c>
      <c r="T8" s="39">
        <v>60</v>
      </c>
      <c r="U8" s="39">
        <v>40</v>
      </c>
      <c r="V8" s="47">
        <v>21</v>
      </c>
      <c r="W8" s="27"/>
      <c r="X8" s="27"/>
    </row>
    <row r="9" s="7" customFormat="1" ht="31" customHeight="1" spans="1:24">
      <c r="A9" s="41" t="s">
        <v>28</v>
      </c>
      <c r="B9" s="36">
        <v>1777972</v>
      </c>
      <c r="C9" s="42" t="s">
        <v>36</v>
      </c>
      <c r="D9" s="42" t="s">
        <v>33</v>
      </c>
      <c r="E9" s="42" t="s">
        <v>31</v>
      </c>
      <c r="F9" s="43">
        <v>1</v>
      </c>
      <c r="G9" s="43"/>
      <c r="H9" s="43">
        <v>2</v>
      </c>
      <c r="I9" s="35">
        <v>2</v>
      </c>
      <c r="J9" s="44">
        <v>1</v>
      </c>
      <c r="K9" s="44">
        <v>1</v>
      </c>
      <c r="L9" s="44">
        <v>2</v>
      </c>
      <c r="M9" s="44">
        <v>2</v>
      </c>
      <c r="N9" s="44">
        <v>2</v>
      </c>
      <c r="O9" s="45">
        <v>8</v>
      </c>
      <c r="P9" s="46">
        <v>7</v>
      </c>
      <c r="Q9" s="45">
        <f>O9*P9</f>
        <v>56</v>
      </c>
      <c r="R9" s="27">
        <f>I9*Q9</f>
        <v>112</v>
      </c>
      <c r="S9" s="27">
        <f>I9*P9</f>
        <v>14</v>
      </c>
      <c r="T9" s="39">
        <v>60</v>
      </c>
      <c r="U9" s="39">
        <v>40</v>
      </c>
      <c r="V9" s="47">
        <v>21</v>
      </c>
      <c r="W9" s="27"/>
      <c r="X9" s="27"/>
    </row>
    <row r="10" s="7" customFormat="1" ht="31" customHeight="1" spans="1:24">
      <c r="A10" s="41" t="s">
        <v>28</v>
      </c>
      <c r="B10" s="36">
        <v>1777968</v>
      </c>
      <c r="C10" s="42" t="s">
        <v>37</v>
      </c>
      <c r="D10" s="42" t="s">
        <v>33</v>
      </c>
      <c r="E10" s="42" t="s">
        <v>31</v>
      </c>
      <c r="F10" s="43">
        <v>1</v>
      </c>
      <c r="G10" s="43"/>
      <c r="H10" s="43">
        <v>1</v>
      </c>
      <c r="I10" s="35">
        <v>1</v>
      </c>
      <c r="J10" s="44">
        <v>1</v>
      </c>
      <c r="K10" s="44">
        <v>1</v>
      </c>
      <c r="L10" s="44">
        <v>2</v>
      </c>
      <c r="M10" s="44">
        <v>2</v>
      </c>
      <c r="N10" s="44">
        <v>2</v>
      </c>
      <c r="O10" s="45">
        <v>8</v>
      </c>
      <c r="P10" s="46">
        <v>1</v>
      </c>
      <c r="Q10" s="45">
        <f t="shared" ref="Q10:Q21" si="0">O10*P10</f>
        <v>8</v>
      </c>
      <c r="R10" s="27">
        <f t="shared" ref="R10:R20" si="1">I10*Q10</f>
        <v>8</v>
      </c>
      <c r="S10" s="27">
        <f t="shared" ref="S10:S20" si="2">I10*P10</f>
        <v>1</v>
      </c>
      <c r="T10" s="39">
        <v>60</v>
      </c>
      <c r="U10" s="39">
        <v>40</v>
      </c>
      <c r="V10" s="47">
        <v>6</v>
      </c>
      <c r="W10" s="27"/>
      <c r="X10" s="27"/>
    </row>
    <row r="11" s="7" customFormat="1" ht="31" customHeight="1" spans="1:24">
      <c r="A11" s="41" t="s">
        <v>28</v>
      </c>
      <c r="B11" s="36">
        <v>1777982</v>
      </c>
      <c r="C11" s="42" t="s">
        <v>38</v>
      </c>
      <c r="D11" s="42" t="s">
        <v>33</v>
      </c>
      <c r="E11" s="42" t="s">
        <v>31</v>
      </c>
      <c r="F11" s="43">
        <v>1</v>
      </c>
      <c r="G11" s="43"/>
      <c r="H11" s="43">
        <v>1</v>
      </c>
      <c r="I11" s="35">
        <v>1</v>
      </c>
      <c r="J11" s="44">
        <v>1</v>
      </c>
      <c r="K11" s="44">
        <v>1</v>
      </c>
      <c r="L11" s="44">
        <v>2</v>
      </c>
      <c r="M11" s="44">
        <v>2</v>
      </c>
      <c r="N11" s="44">
        <v>2</v>
      </c>
      <c r="O11" s="45">
        <v>8</v>
      </c>
      <c r="P11" s="48">
        <v>1</v>
      </c>
      <c r="Q11" s="45">
        <f t="shared" si="0"/>
        <v>8</v>
      </c>
      <c r="R11" s="27">
        <f t="shared" si="1"/>
        <v>8</v>
      </c>
      <c r="S11" s="27">
        <f t="shared" si="2"/>
        <v>1</v>
      </c>
      <c r="T11" s="39">
        <v>60</v>
      </c>
      <c r="U11" s="39">
        <v>40</v>
      </c>
      <c r="V11" s="47">
        <v>6</v>
      </c>
      <c r="W11" s="27"/>
      <c r="X11" s="27"/>
    </row>
    <row r="12" s="7" customFormat="1" ht="31" customHeight="1" spans="1:24">
      <c r="A12" s="41" t="s">
        <v>28</v>
      </c>
      <c r="B12" s="36">
        <v>1777976</v>
      </c>
      <c r="C12" s="42" t="s">
        <v>39</v>
      </c>
      <c r="D12" s="42" t="s">
        <v>33</v>
      </c>
      <c r="E12" s="42" t="s">
        <v>31</v>
      </c>
      <c r="F12" s="43">
        <v>1</v>
      </c>
      <c r="G12" s="43"/>
      <c r="H12" s="43">
        <v>1</v>
      </c>
      <c r="I12" s="49">
        <v>1</v>
      </c>
      <c r="J12" s="44">
        <v>1</v>
      </c>
      <c r="K12" s="44">
        <v>1</v>
      </c>
      <c r="L12" s="44">
        <v>2</v>
      </c>
      <c r="M12" s="44">
        <v>2</v>
      </c>
      <c r="N12" s="44">
        <v>2</v>
      </c>
      <c r="O12" s="45">
        <v>8</v>
      </c>
      <c r="P12" s="48">
        <v>1</v>
      </c>
      <c r="Q12" s="45">
        <f t="shared" si="0"/>
        <v>8</v>
      </c>
      <c r="R12" s="27">
        <f t="shared" si="1"/>
        <v>8</v>
      </c>
      <c r="S12" s="27">
        <f t="shared" si="2"/>
        <v>1</v>
      </c>
      <c r="T12" s="39">
        <v>60</v>
      </c>
      <c r="U12" s="39">
        <v>40</v>
      </c>
      <c r="V12" s="47">
        <v>6</v>
      </c>
      <c r="W12" s="27"/>
      <c r="X12" s="27"/>
    </row>
    <row r="13" s="7" customFormat="1" ht="31" customHeight="1" spans="1:24">
      <c r="A13" s="41" t="s">
        <v>28</v>
      </c>
      <c r="B13" s="36">
        <v>1777967</v>
      </c>
      <c r="C13" s="42" t="s">
        <v>40</v>
      </c>
      <c r="D13" s="42" t="s">
        <v>33</v>
      </c>
      <c r="E13" s="42" t="s">
        <v>31</v>
      </c>
      <c r="F13" s="43">
        <v>1</v>
      </c>
      <c r="G13" s="43"/>
      <c r="H13" s="43">
        <v>1</v>
      </c>
      <c r="I13" s="49">
        <v>1</v>
      </c>
      <c r="J13" s="44">
        <v>1</v>
      </c>
      <c r="K13" s="44">
        <v>1</v>
      </c>
      <c r="L13" s="44">
        <v>2</v>
      </c>
      <c r="M13" s="44">
        <v>2</v>
      </c>
      <c r="N13" s="44">
        <v>2</v>
      </c>
      <c r="O13" s="45">
        <v>8</v>
      </c>
      <c r="P13" s="48">
        <v>1</v>
      </c>
      <c r="Q13" s="45">
        <f t="shared" si="0"/>
        <v>8</v>
      </c>
      <c r="R13" s="27">
        <f t="shared" si="1"/>
        <v>8</v>
      </c>
      <c r="S13" s="27">
        <f t="shared" si="2"/>
        <v>1</v>
      </c>
      <c r="T13" s="39">
        <v>60</v>
      </c>
      <c r="U13" s="39">
        <v>40</v>
      </c>
      <c r="V13" s="47">
        <v>6</v>
      </c>
      <c r="W13" s="27"/>
      <c r="X13" s="27"/>
    </row>
    <row r="14" s="7" customFormat="1" ht="31" customHeight="1" spans="1:24">
      <c r="A14" s="41" t="s">
        <v>28</v>
      </c>
      <c r="B14" s="36">
        <v>1777987</v>
      </c>
      <c r="C14" s="42" t="s">
        <v>41</v>
      </c>
      <c r="D14" s="42" t="s">
        <v>33</v>
      </c>
      <c r="E14" s="42" t="s">
        <v>31</v>
      </c>
      <c r="F14" s="43">
        <v>1</v>
      </c>
      <c r="G14" s="43"/>
      <c r="H14" s="43">
        <v>1</v>
      </c>
      <c r="I14" s="49">
        <v>1</v>
      </c>
      <c r="J14" s="44">
        <v>1</v>
      </c>
      <c r="K14" s="44">
        <v>1</v>
      </c>
      <c r="L14" s="44">
        <v>2</v>
      </c>
      <c r="M14" s="44">
        <v>2</v>
      </c>
      <c r="N14" s="44">
        <v>2</v>
      </c>
      <c r="O14" s="45">
        <v>8</v>
      </c>
      <c r="P14" s="48">
        <v>1</v>
      </c>
      <c r="Q14" s="45">
        <f t="shared" si="0"/>
        <v>8</v>
      </c>
      <c r="R14" s="27">
        <f t="shared" si="1"/>
        <v>8</v>
      </c>
      <c r="S14" s="27">
        <f t="shared" si="2"/>
        <v>1</v>
      </c>
      <c r="T14" s="39">
        <v>60</v>
      </c>
      <c r="U14" s="39">
        <v>40</v>
      </c>
      <c r="V14" s="47">
        <v>6</v>
      </c>
      <c r="W14" s="27"/>
      <c r="X14" s="27"/>
    </row>
    <row r="15" s="7" customFormat="1" ht="31" customHeight="1" spans="1:24">
      <c r="A15" s="41" t="s">
        <v>28</v>
      </c>
      <c r="B15" s="36">
        <v>1777989</v>
      </c>
      <c r="C15" s="42" t="s">
        <v>42</v>
      </c>
      <c r="D15" s="42" t="s">
        <v>33</v>
      </c>
      <c r="E15" s="42" t="s">
        <v>31</v>
      </c>
      <c r="F15" s="43">
        <v>1</v>
      </c>
      <c r="G15" s="43"/>
      <c r="H15" s="43">
        <v>1</v>
      </c>
      <c r="I15" s="49">
        <v>1</v>
      </c>
      <c r="J15" s="44">
        <v>1</v>
      </c>
      <c r="K15" s="44">
        <v>1</v>
      </c>
      <c r="L15" s="44">
        <v>2</v>
      </c>
      <c r="M15" s="44">
        <v>2</v>
      </c>
      <c r="N15" s="44">
        <v>2</v>
      </c>
      <c r="O15" s="45">
        <v>8</v>
      </c>
      <c r="P15" s="48">
        <v>1</v>
      </c>
      <c r="Q15" s="45">
        <f t="shared" si="0"/>
        <v>8</v>
      </c>
      <c r="R15" s="27">
        <f t="shared" si="1"/>
        <v>8</v>
      </c>
      <c r="S15" s="27">
        <f t="shared" si="2"/>
        <v>1</v>
      </c>
      <c r="T15" s="39">
        <v>60</v>
      </c>
      <c r="U15" s="39">
        <v>40</v>
      </c>
      <c r="V15" s="47">
        <v>6</v>
      </c>
      <c r="W15" s="27"/>
      <c r="X15" s="27"/>
    </row>
    <row r="16" s="7" customFormat="1" ht="31" customHeight="1" spans="1:24">
      <c r="A16" s="41" t="s">
        <v>28</v>
      </c>
      <c r="B16" s="36">
        <v>1777984</v>
      </c>
      <c r="C16" s="42" t="s">
        <v>43</v>
      </c>
      <c r="D16" s="42" t="s">
        <v>33</v>
      </c>
      <c r="E16" s="42" t="s">
        <v>31</v>
      </c>
      <c r="F16" s="43">
        <v>1</v>
      </c>
      <c r="G16" s="43"/>
      <c r="H16" s="43">
        <v>1</v>
      </c>
      <c r="I16" s="49">
        <v>1</v>
      </c>
      <c r="J16" s="44">
        <v>1</v>
      </c>
      <c r="K16" s="44">
        <v>1</v>
      </c>
      <c r="L16" s="44">
        <v>2</v>
      </c>
      <c r="M16" s="44">
        <v>2</v>
      </c>
      <c r="N16" s="44">
        <v>2</v>
      </c>
      <c r="O16" s="45">
        <v>8</v>
      </c>
      <c r="P16" s="48">
        <v>1</v>
      </c>
      <c r="Q16" s="45">
        <f t="shared" si="0"/>
        <v>8</v>
      </c>
      <c r="R16" s="27">
        <f t="shared" si="1"/>
        <v>8</v>
      </c>
      <c r="S16" s="27">
        <f t="shared" si="2"/>
        <v>1</v>
      </c>
      <c r="T16" s="39">
        <v>60</v>
      </c>
      <c r="U16" s="39">
        <v>40</v>
      </c>
      <c r="V16" s="47">
        <v>6</v>
      </c>
      <c r="W16" s="27"/>
      <c r="X16" s="27"/>
    </row>
    <row r="17" s="7" customFormat="1" ht="31" customHeight="1" spans="1:24">
      <c r="A17" s="41" t="s">
        <v>28</v>
      </c>
      <c r="B17" s="36">
        <v>1777974</v>
      </c>
      <c r="C17" s="42" t="s">
        <v>44</v>
      </c>
      <c r="D17" s="42" t="s">
        <v>33</v>
      </c>
      <c r="E17" s="42" t="s">
        <v>31</v>
      </c>
      <c r="F17" s="43">
        <v>1</v>
      </c>
      <c r="G17" s="43"/>
      <c r="H17" s="43">
        <v>1</v>
      </c>
      <c r="I17" s="49">
        <v>1</v>
      </c>
      <c r="J17" s="44">
        <v>1</v>
      </c>
      <c r="K17" s="44">
        <v>1</v>
      </c>
      <c r="L17" s="44">
        <v>2</v>
      </c>
      <c r="M17" s="44">
        <v>2</v>
      </c>
      <c r="N17" s="44">
        <v>2</v>
      </c>
      <c r="O17" s="45">
        <v>8</v>
      </c>
      <c r="P17" s="48">
        <v>2</v>
      </c>
      <c r="Q17" s="45">
        <f t="shared" si="0"/>
        <v>16</v>
      </c>
      <c r="R17" s="27">
        <f t="shared" si="1"/>
        <v>16</v>
      </c>
      <c r="S17" s="27">
        <f t="shared" si="2"/>
        <v>2</v>
      </c>
      <c r="T17" s="39">
        <v>60</v>
      </c>
      <c r="U17" s="39">
        <v>40</v>
      </c>
      <c r="V17" s="47">
        <v>6</v>
      </c>
      <c r="W17" s="27"/>
      <c r="X17" s="27"/>
    </row>
    <row r="18" s="7" customFormat="1" ht="31" customHeight="1" spans="1:24">
      <c r="A18" s="41" t="s">
        <v>28</v>
      </c>
      <c r="B18" s="36">
        <v>1777970</v>
      </c>
      <c r="C18" s="42" t="s">
        <v>45</v>
      </c>
      <c r="D18" s="42" t="s">
        <v>33</v>
      </c>
      <c r="E18" s="42" t="s">
        <v>31</v>
      </c>
      <c r="F18" s="43">
        <v>1</v>
      </c>
      <c r="G18" s="43"/>
      <c r="H18" s="43">
        <v>1</v>
      </c>
      <c r="I18" s="49">
        <v>1</v>
      </c>
      <c r="J18" s="44">
        <v>1</v>
      </c>
      <c r="K18" s="44">
        <v>1</v>
      </c>
      <c r="L18" s="44">
        <v>2</v>
      </c>
      <c r="M18" s="44">
        <v>2</v>
      </c>
      <c r="N18" s="44">
        <v>2</v>
      </c>
      <c r="O18" s="45">
        <v>8</v>
      </c>
      <c r="P18" s="48">
        <v>7</v>
      </c>
      <c r="Q18" s="45">
        <f t="shared" si="0"/>
        <v>56</v>
      </c>
      <c r="R18" s="50">
        <f>Q18*I18+Q19*I19</f>
        <v>104</v>
      </c>
      <c r="S18" s="50">
        <f>I18*P18+I19*P19</f>
        <v>13</v>
      </c>
      <c r="T18" s="39">
        <v>60</v>
      </c>
      <c r="U18" s="39">
        <v>40</v>
      </c>
      <c r="V18" s="47">
        <v>21</v>
      </c>
      <c r="W18" s="27"/>
      <c r="X18" s="27"/>
    </row>
    <row r="19" s="7" customFormat="1" ht="31" customHeight="1" spans="1:24">
      <c r="A19" s="41" t="s">
        <v>28</v>
      </c>
      <c r="B19" s="36">
        <v>1777970</v>
      </c>
      <c r="C19" s="42" t="s">
        <v>45</v>
      </c>
      <c r="D19" s="42" t="s">
        <v>33</v>
      </c>
      <c r="E19" s="42" t="s">
        <v>31</v>
      </c>
      <c r="F19" s="43">
        <v>2</v>
      </c>
      <c r="G19" s="43"/>
      <c r="H19" s="43">
        <v>2</v>
      </c>
      <c r="I19" s="49">
        <v>1</v>
      </c>
      <c r="J19" s="44">
        <v>1</v>
      </c>
      <c r="K19" s="44">
        <v>1</v>
      </c>
      <c r="L19" s="44">
        <v>2</v>
      </c>
      <c r="M19" s="44">
        <v>2</v>
      </c>
      <c r="N19" s="44">
        <v>2</v>
      </c>
      <c r="O19" s="45">
        <v>8</v>
      </c>
      <c r="P19" s="48">
        <v>6</v>
      </c>
      <c r="Q19" s="45">
        <f t="shared" si="0"/>
        <v>48</v>
      </c>
      <c r="R19" s="51"/>
      <c r="S19" s="51"/>
      <c r="T19" s="39">
        <v>60</v>
      </c>
      <c r="U19" s="39">
        <v>40</v>
      </c>
      <c r="V19" s="47">
        <v>16</v>
      </c>
      <c r="W19" s="27"/>
      <c r="X19" s="27"/>
    </row>
    <row r="20" s="7" customFormat="1" ht="31" customHeight="1" spans="1:24">
      <c r="A20" s="41" t="s">
        <v>28</v>
      </c>
      <c r="B20" s="36">
        <v>1777973</v>
      </c>
      <c r="C20" s="42" t="s">
        <v>46</v>
      </c>
      <c r="D20" s="42" t="s">
        <v>33</v>
      </c>
      <c r="E20" s="42" t="s">
        <v>31</v>
      </c>
      <c r="F20" s="43">
        <v>1</v>
      </c>
      <c r="G20" s="43"/>
      <c r="H20" s="43">
        <v>1</v>
      </c>
      <c r="I20" s="49">
        <v>1</v>
      </c>
      <c r="J20" s="44">
        <v>1</v>
      </c>
      <c r="K20" s="44">
        <v>1</v>
      </c>
      <c r="L20" s="44">
        <v>2</v>
      </c>
      <c r="M20" s="44">
        <v>2</v>
      </c>
      <c r="N20" s="44">
        <v>2</v>
      </c>
      <c r="O20" s="45">
        <v>8</v>
      </c>
      <c r="P20" s="48">
        <v>1</v>
      </c>
      <c r="Q20" s="45">
        <f t="shared" si="0"/>
        <v>8</v>
      </c>
      <c r="R20" s="27">
        <f>I20*Q20</f>
        <v>8</v>
      </c>
      <c r="S20" s="27">
        <f>I20*P20</f>
        <v>1</v>
      </c>
      <c r="T20" s="39">
        <v>60</v>
      </c>
      <c r="U20" s="39">
        <v>40</v>
      </c>
      <c r="V20" s="47">
        <v>6</v>
      </c>
      <c r="W20" s="27"/>
      <c r="X20" s="27"/>
    </row>
    <row r="21" s="7" customFormat="1" ht="31" customHeight="1" spans="1:24">
      <c r="A21" s="41"/>
      <c r="B21" s="36"/>
      <c r="C21" s="42"/>
      <c r="D21" s="42"/>
      <c r="E21" s="42"/>
      <c r="F21" s="43"/>
      <c r="G21" s="43"/>
      <c r="H21" s="43"/>
      <c r="I21" s="49"/>
      <c r="J21" s="44"/>
      <c r="K21" s="44"/>
      <c r="L21" s="44"/>
      <c r="M21" s="44"/>
      <c r="N21" s="44"/>
      <c r="O21" s="45"/>
      <c r="P21" s="48"/>
      <c r="Q21" s="45"/>
      <c r="R21" s="27"/>
      <c r="S21" s="27"/>
      <c r="T21" s="39"/>
      <c r="U21" s="39"/>
      <c r="V21" s="47"/>
      <c r="W21" s="27"/>
      <c r="X21" s="27"/>
    </row>
    <row r="22" s="7" customFormat="1" ht="31" customHeight="1" spans="1:24">
      <c r="A22" s="41"/>
      <c r="B22" s="36"/>
      <c r="C22" s="42"/>
      <c r="D22" s="42"/>
      <c r="E22" s="42"/>
      <c r="F22" s="43"/>
      <c r="G22" s="43"/>
      <c r="H22" s="43"/>
      <c r="I22" s="49"/>
      <c r="J22" s="52"/>
      <c r="K22" s="52"/>
      <c r="L22" s="52"/>
      <c r="M22" s="52"/>
      <c r="N22" s="52"/>
      <c r="O22" s="41"/>
      <c r="P22" s="48"/>
      <c r="Q22" s="41"/>
      <c r="R22" s="27"/>
      <c r="S22" s="27"/>
      <c r="T22" s="39"/>
      <c r="U22" s="39"/>
      <c r="V22" s="40"/>
      <c r="W22" s="27"/>
      <c r="X22" s="27"/>
    </row>
    <row r="23" s="7" customFormat="1" ht="31" customHeight="1" spans="1:24">
      <c r="A23" s="27"/>
      <c r="B23" s="53"/>
      <c r="C23" s="53"/>
      <c r="D23" s="54"/>
      <c r="E23" s="54"/>
      <c r="F23" s="43"/>
      <c r="G23" s="43"/>
      <c r="H23" s="43"/>
      <c r="I23" s="49"/>
      <c r="J23" s="52"/>
      <c r="K23" s="52"/>
      <c r="L23" s="52"/>
      <c r="M23" s="52"/>
      <c r="N23" s="52"/>
      <c r="O23" s="41"/>
      <c r="P23" s="48"/>
      <c r="Q23" s="41"/>
      <c r="R23" s="27"/>
      <c r="S23" s="27"/>
      <c r="T23" s="39"/>
      <c r="U23" s="39"/>
      <c r="V23" s="40"/>
      <c r="W23" s="27"/>
      <c r="X23" s="27"/>
    </row>
    <row r="24" s="8" customFormat="1" ht="38" customHeight="1" spans="1:24">
      <c r="A24" s="55"/>
      <c r="B24" s="53"/>
      <c r="C24" s="53"/>
      <c r="D24" s="54"/>
      <c r="E24" s="54"/>
      <c r="F24" s="56"/>
      <c r="G24" s="56"/>
      <c r="H24" s="56"/>
      <c r="I24" s="57">
        <f>SUM(I5:I23)</f>
        <v>18</v>
      </c>
      <c r="J24" s="58"/>
      <c r="K24" s="58"/>
      <c r="L24" s="58"/>
      <c r="M24" s="58"/>
      <c r="N24" s="58"/>
      <c r="O24" s="59"/>
      <c r="P24" s="60"/>
      <c r="Q24" s="59"/>
      <c r="R24" s="61">
        <f>SUM(R5:R23)</f>
        <v>472</v>
      </c>
      <c r="S24" s="61">
        <f>SUM(S5:S23)</f>
        <v>59</v>
      </c>
      <c r="T24" s="62"/>
      <c r="U24" s="62"/>
      <c r="V24" s="40"/>
      <c r="W24" s="61"/>
      <c r="X24" s="61"/>
    </row>
    <row r="25" spans="1:24">
      <c r="A25" s="63" t="s">
        <v>47</v>
      </c>
      <c r="B25" s="64"/>
      <c r="C25" s="64"/>
      <c r="D25" s="64"/>
      <c r="E25" s="64"/>
      <c r="F25" s="64"/>
      <c r="G25" s="64"/>
      <c r="H25" s="64"/>
      <c r="I25" s="65"/>
      <c r="J25" s="64"/>
      <c r="K25" s="64"/>
      <c r="L25" s="64"/>
      <c r="M25" s="64"/>
      <c r="N25" s="64"/>
    </row>
    <row r="27" ht="18.5" spans="1:24">
      <c r="T27" s="66" t="s">
        <v>48</v>
      </c>
      <c r="U27" s="66"/>
      <c r="V27" s="66"/>
    </row>
    <row r="28" ht="18.5" spans="1:24">
      <c r="T28" s="66" t="s">
        <v>49</v>
      </c>
      <c r="U28" s="66"/>
      <c r="V28" s="66"/>
    </row>
    <row r="29" ht="18.5" spans="1:24">
      <c r="T29" s="66" t="s">
        <v>50</v>
      </c>
      <c r="U29" s="66"/>
      <c r="V29" s="66"/>
    </row>
    <row r="30" ht="18.5" spans="1:24">
      <c r="T30" s="66" t="s">
        <v>51</v>
      </c>
      <c r="U30" s="66"/>
      <c r="V30" s="66"/>
    </row>
    <row r="31" ht="18.5" spans="1:24">
      <c r="T31" s="66" t="s">
        <v>52</v>
      </c>
      <c r="U31" s="66"/>
      <c r="V31" s="66"/>
    </row>
    <row r="1048510" s="9" customFormat="1" spans="9:22">
      <c r="I1048510" s="11"/>
      <c r="P1048510" s="12"/>
      <c r="T1048510" s="12"/>
      <c r="U1048510" s="12"/>
      <c r="V1048510" s="14"/>
    </row>
    <row r="1048511" s="9" customFormat="1" spans="9:22">
      <c r="I1048511" s="11"/>
      <c r="P1048511" s="12"/>
      <c r="T1048511" s="12"/>
      <c r="U1048511" s="12"/>
      <c r="V1048511" s="14"/>
    </row>
    <row r="1048512" s="9" customFormat="1" spans="9:22">
      <c r="I1048512" s="11"/>
      <c r="P1048512" s="12"/>
      <c r="T1048512" s="12"/>
      <c r="U1048512" s="12"/>
      <c r="V1048512" s="14"/>
    </row>
    <row r="1048513" s="9" customFormat="1" spans="9:22">
      <c r="I1048513" s="11"/>
      <c r="P1048513" s="12"/>
      <c r="T1048513" s="12"/>
      <c r="U1048513" s="12"/>
      <c r="V1048513" s="14"/>
    </row>
    <row r="1048514" s="9" customFormat="1" spans="9:22">
      <c r="I1048514" s="11"/>
      <c r="P1048514" s="12"/>
      <c r="T1048514" s="12"/>
      <c r="U1048514" s="12"/>
      <c r="V1048514" s="14"/>
    </row>
    <row r="1048515" s="9" customFormat="1" spans="9:22">
      <c r="I1048515" s="11"/>
      <c r="P1048515" s="12"/>
      <c r="T1048515" s="12"/>
      <c r="U1048515" s="12"/>
      <c r="V1048515" s="14"/>
    </row>
    <row r="1048516" s="9" customFormat="1" spans="9:22">
      <c r="I1048516" s="11"/>
      <c r="P1048516" s="12"/>
      <c r="T1048516" s="12"/>
      <c r="U1048516" s="12"/>
      <c r="V1048516" s="14"/>
    </row>
    <row r="1048517" s="9" customFormat="1" spans="9:22">
      <c r="I1048517" s="11"/>
      <c r="P1048517" s="12"/>
      <c r="T1048517" s="12"/>
      <c r="U1048517" s="12"/>
      <c r="V1048517" s="14"/>
    </row>
    <row r="1048518" s="9" customFormat="1" spans="9:22">
      <c r="I1048518" s="11"/>
      <c r="P1048518" s="12"/>
      <c r="T1048518" s="12"/>
      <c r="U1048518" s="12"/>
      <c r="V1048518" s="14"/>
    </row>
    <row r="1048519" s="9" customFormat="1" spans="9:22">
      <c r="I1048519" s="11"/>
      <c r="P1048519" s="12"/>
      <c r="T1048519" s="12"/>
      <c r="U1048519" s="12"/>
      <c r="V1048519" s="14"/>
    </row>
    <row r="1048520" s="9" customFormat="1" spans="9:22">
      <c r="I1048520" s="11"/>
      <c r="P1048520" s="12"/>
      <c r="T1048520" s="12"/>
      <c r="U1048520" s="12"/>
      <c r="V1048520" s="14"/>
    </row>
    <row r="1048521" s="9" customFormat="1" spans="9:22">
      <c r="I1048521" s="11"/>
      <c r="P1048521" s="12"/>
      <c r="T1048521" s="12"/>
      <c r="U1048521" s="12"/>
      <c r="V1048521" s="14"/>
    </row>
    <row r="1048522" s="9" customFormat="1" spans="9:22">
      <c r="I1048522" s="11"/>
      <c r="P1048522" s="12"/>
      <c r="T1048522" s="12"/>
      <c r="U1048522" s="12"/>
      <c r="V1048522" s="14"/>
    </row>
    <row r="1048523" s="9" customFormat="1" spans="9:22">
      <c r="I1048523" s="11"/>
      <c r="P1048523" s="12"/>
      <c r="T1048523" s="12"/>
      <c r="U1048523" s="12"/>
      <c r="V1048523" s="14"/>
    </row>
    <row r="1048524" s="9" customFormat="1" spans="9:22">
      <c r="I1048524" s="11"/>
      <c r="P1048524" s="12"/>
      <c r="T1048524" s="12"/>
      <c r="U1048524" s="12"/>
      <c r="V1048524" s="14"/>
    </row>
    <row r="1048525" s="9" customFormat="1" spans="9:22">
      <c r="I1048525" s="11"/>
      <c r="P1048525" s="12"/>
      <c r="T1048525" s="12"/>
      <c r="U1048525" s="12"/>
      <c r="V1048525" s="14"/>
    </row>
    <row r="1048526" s="9" customFormat="1" spans="9:22">
      <c r="I1048526" s="11"/>
      <c r="P1048526" s="12"/>
      <c r="T1048526" s="12"/>
      <c r="U1048526" s="12"/>
      <c r="V1048526" s="14"/>
    </row>
    <row r="1048527" s="9" customFormat="1" spans="9:22">
      <c r="I1048527" s="11"/>
      <c r="P1048527" s="12"/>
      <c r="T1048527" s="12"/>
      <c r="U1048527" s="12"/>
      <c r="V1048527" s="14"/>
    </row>
    <row r="1048528" s="9" customFormat="1" spans="9:22">
      <c r="I1048528" s="11"/>
      <c r="P1048528" s="12"/>
      <c r="T1048528" s="12"/>
      <c r="U1048528" s="12"/>
      <c r="V1048528" s="14"/>
    </row>
    <row r="1048529" s="9" customFormat="1" spans="9:22">
      <c r="I1048529" s="11"/>
      <c r="P1048529" s="12"/>
      <c r="T1048529" s="12"/>
      <c r="U1048529" s="12"/>
      <c r="V1048529" s="14"/>
    </row>
    <row r="1048530" s="10" customFormat="1" spans="9:22">
      <c r="I1048530" s="67"/>
      <c r="P1048530" s="68"/>
      <c r="T1048530" s="68"/>
      <c r="U1048530" s="68"/>
      <c r="V1048530" s="69"/>
    </row>
    <row r="1048531" s="10" customFormat="1" spans="9:22">
      <c r="I1048531" s="67"/>
      <c r="P1048531" s="68"/>
      <c r="T1048531" s="68"/>
      <c r="U1048531" s="68"/>
      <c r="V1048531" s="69"/>
    </row>
    <row r="1048532" s="10" customFormat="1" spans="9:22">
      <c r="I1048532" s="67"/>
      <c r="P1048532" s="68"/>
      <c r="T1048532" s="68"/>
      <c r="U1048532" s="68"/>
      <c r="V1048532" s="69"/>
    </row>
    <row r="1048533" s="10" customFormat="1" spans="9:22">
      <c r="I1048533" s="67"/>
      <c r="P1048533" s="68"/>
      <c r="T1048533" s="68"/>
      <c r="U1048533" s="68"/>
      <c r="V1048533" s="69"/>
    </row>
    <row r="1048534" s="10" customFormat="1" spans="9:22">
      <c r="I1048534" s="67"/>
      <c r="P1048534" s="68"/>
      <c r="T1048534" s="68"/>
      <c r="U1048534" s="68"/>
      <c r="V1048534" s="69"/>
    </row>
    <row r="1048535" s="10" customFormat="1" spans="9:22">
      <c r="I1048535" s="67"/>
      <c r="P1048535" s="68"/>
      <c r="T1048535" s="68"/>
      <c r="U1048535" s="68"/>
      <c r="V1048535" s="69"/>
    </row>
    <row r="1048536" s="10" customFormat="1" spans="9:22">
      <c r="I1048536" s="67"/>
      <c r="P1048536" s="68"/>
      <c r="T1048536" s="68"/>
      <c r="U1048536" s="68"/>
      <c r="V1048536" s="69"/>
    </row>
  </sheetData>
  <autoFilter xmlns:etc="http://www.wps.cn/officeDocument/2017/etCustomData" ref="A2:X20" etc:filterBottomFollowUsedRange="0">
    <extLst/>
  </autoFilter>
  <mergeCells count="25">
    <mergeCell ref="A2:V2"/>
    <mergeCell ref="J3:N3"/>
    <mergeCell ref="T3:V3"/>
    <mergeCell ref="A25:N25"/>
    <mergeCell ref="T27:V27"/>
    <mergeCell ref="T28:V28"/>
    <mergeCell ref="T29:V29"/>
    <mergeCell ref="T30:V30"/>
    <mergeCell ref="T31:V31"/>
    <mergeCell ref="A3:A4"/>
    <mergeCell ref="B3:B4"/>
    <mergeCell ref="C3:C4"/>
    <mergeCell ref="D3:D4"/>
    <mergeCell ref="E3:E4"/>
    <mergeCell ref="I3:I4"/>
    <mergeCell ref="O3:O4"/>
    <mergeCell ref="P3:P4"/>
    <mergeCell ref="Q3:Q4"/>
    <mergeCell ref="R3:R4"/>
    <mergeCell ref="R18:R19"/>
    <mergeCell ref="S3:S4"/>
    <mergeCell ref="S18:S19"/>
    <mergeCell ref="W3:W4"/>
    <mergeCell ref="X3:X4"/>
    <mergeCell ref="F3:H4"/>
  </mergeCells>
  <pageMargins left="0.196527777777778" right="0.196527777777778" top="0.196527777777778" bottom="0.118055555555556" header="0.196527777777778" footer="0.0784722222222222"/>
  <pageSetup paperSize="9" scale="4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6"/>
  <sheetViews>
    <sheetView topLeftCell="A3" workbookViewId="0">
      <selection activeCell="L49" sqref="L49"/>
    </sheetView>
  </sheetViews>
  <sheetFormatPr defaultColWidth="9" defaultRowHeight="14"/>
  <sheetData>
    <row r="1" ht="18.5" spans="1:16">
      <c r="A1" s="1" t="s">
        <v>53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ht="18.5" spans="1:16">
      <c r="A2" s="2" t="s">
        <v>54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8.5" spans="1:16">
      <c r="A3" s="2" t="s">
        <v>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ht="18.5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ht="18.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ht="18.5" spans="1:1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ht="18.5" spans="1:1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ht="18.5" spans="1:1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ht="18.5" spans="1:1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ht="18.5" spans="1:1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ht="18.5" spans="1:1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ht="18.5" spans="1:1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ht="18.5" spans="1:1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ht="18.5" spans="1:16">
      <c r="A14" s="2" t="s">
        <v>56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ht="18.5" spans="1:16">
      <c r="A15" s="2" t="s">
        <v>57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ht="18.5" spans="1:1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ht="18.5" spans="1:1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ht="18.5" spans="1:1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ht="18.5" spans="1:1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ht="18.5" spans="1:1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ht="18.5" spans="1:1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ht="18.5" spans="1:1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ht="18.5" spans="1:16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ht="18.5" spans="1:16">
      <c r="A24" s="2" t="s">
        <v>58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ht="18.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ht="23.5" spans="1:16">
      <c r="A26" s="1" t="s">
        <v>59</v>
      </c>
      <c r="B26" s="2"/>
      <c r="C26" s="2"/>
      <c r="D26" s="2"/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ht="18.5" spans="1:1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ht="18.5" spans="1:1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ht="18.5" spans="1:1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ht="18.5" spans="1:1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ht="18.5" spans="1:1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ht="18.5" spans="1:1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ht="18.5" spans="1:1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ht="18.5" spans="1:1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ht="18.5" spans="1:1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ht="18.5" spans="1:1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ht="18.5" spans="1:1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ht="23.5" spans="1:16">
      <c r="A38" s="2" t="s">
        <v>60</v>
      </c>
      <c r="B38" s="2"/>
      <c r="C38" s="2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ht="18.5" spans="1:1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ht="18.5" spans="1:1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ht="18.5" spans="1:16">
      <c r="A41" s="2"/>
      <c r="B41" s="2"/>
      <c r="C41" s="2"/>
      <c r="D41" s="2"/>
      <c r="E41" s="2"/>
      <c r="F41" s="2"/>
      <c r="G41" s="2"/>
      <c r="H41" s="2"/>
      <c r="I41" s="2" t="s">
        <v>61</v>
      </c>
      <c r="J41" s="2"/>
      <c r="K41" s="2"/>
      <c r="L41" s="2"/>
      <c r="M41" s="2"/>
      <c r="N41" s="2"/>
      <c r="O41" s="2"/>
      <c r="P41" s="2"/>
    </row>
    <row r="42" ht="18.5" spans="1:1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ht="18.5" spans="1:1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ht="18.5" spans="1:1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ht="18.5" spans="1:1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ht="18.5" spans="1:1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ht="18.5" spans="1:1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ht="18.5" spans="1:1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ht="18.5" spans="1:1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ht="18.5" spans="1:1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ht="18.5" spans="1:16">
      <c r="A51" s="2"/>
      <c r="B51" s="2"/>
      <c r="C51" s="2"/>
      <c r="D51" s="2"/>
      <c r="E51" s="2"/>
      <c r="F51" s="2"/>
      <c r="G51" s="2"/>
      <c r="H51" s="4" t="s">
        <v>62</v>
      </c>
      <c r="I51" s="4"/>
      <c r="J51" s="4"/>
      <c r="K51" s="4"/>
      <c r="L51" s="4"/>
      <c r="M51" s="4"/>
      <c r="N51" s="4"/>
      <c r="O51" s="5"/>
      <c r="P51" s="2"/>
    </row>
    <row r="52" ht="18.5" spans="1:16">
      <c r="A52" s="2" t="s">
        <v>63</v>
      </c>
      <c r="B52" s="2"/>
      <c r="C52" s="2"/>
      <c r="D52" s="2"/>
      <c r="E52" s="2"/>
      <c r="F52" s="2"/>
      <c r="G52" s="2"/>
      <c r="H52" s="4"/>
      <c r="I52" s="4"/>
      <c r="J52" s="4"/>
      <c r="K52" s="4"/>
      <c r="L52" s="4"/>
      <c r="M52" s="4"/>
      <c r="N52" s="4"/>
      <c r="O52" s="5"/>
      <c r="P52" s="2"/>
    </row>
    <row r="53" ht="18.5" spans="1:1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ht="18.5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ht="18.5" spans="1:1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ht="18.5" spans="1:1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ht="18.5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ht="18.5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ht="18.5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ht="18.5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ht="18.5" spans="1:1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ht="18.5" spans="1:1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ht="18.5" spans="1:1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ht="18.5" spans="1:1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ht="18.5" spans="1:1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ht="18.5" spans="1:1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ht="18.5" spans="1:1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ht="18.5" spans="1:1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ht="18.5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ht="18.5" spans="1:1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ht="18.5" spans="1:1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ht="18.5" spans="1:1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ht="18.5" spans="1:1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ht="18.5" spans="1:1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ht="18.5" spans="1:1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ht="18.5" spans="1:1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</sheetData>
  <mergeCells count="1">
    <mergeCell ref="H51:N5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装箱单</vt:lpstr>
      <vt:lpstr>纸箱要求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平常心A</cp:lastModifiedBy>
  <dcterms:created xsi:type="dcterms:W3CDTF">2025-05-23T15:47:00Z</dcterms:created>
  <dcterms:modified xsi:type="dcterms:W3CDTF">2026-03-04T02:28:45Z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843A9409480E4686AA2C7FE31D52CACD_13</vt:lpwstr>
  </property>
  <property fmtid="{D5CDD505-2E9C-101B-9397-08002B2CF9AE}" pid="3" name="KSOProductBuildVer">
    <vt:lpwstr>2052-12.1.0.25225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