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metadata.xml" ContentType="application/vnd.openxmlformats-officedocument.spreadsheetml.sheetMetadata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4750" windowHeight="12080" activeTab="2"/>
  </bookViews>
  <sheets>
    <sheet name="Özet Tablo-Türkçe Format" sheetId="1" r:id="rId1"/>
    <sheet name="中包贴 3%  3.4" sheetId="2" r:id="rId2"/>
    <sheet name="主标 +条码标 3%  3.4" sheetId="4" r:id="rId3"/>
    <sheet name="价格牌 3%  3.4" sheetId="5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<sst xmlns="http://schemas.openxmlformats.org/spreadsheetml/2006/main" count="459" uniqueCount="87">
  <si>
    <t>Toplam Sipariş</t>
  </si>
  <si>
    <t>Model Kodu</t>
  </si>
  <si>
    <t>Sezon</t>
  </si>
  <si>
    <t>Sipariş Numarası</t>
  </si>
  <si>
    <t>Ship To</t>
  </si>
  <si>
    <t>Tedarikçi Termini</t>
  </si>
  <si>
    <t>Renk Kodu-Adı</t>
  </si>
  <si>
    <t>Lot Kodu</t>
  </si>
  <si>
    <t>Set İçeriği</t>
  </si>
  <si>
    <t>S</t>
  </si>
  <si>
    <t>M</t>
  </si>
  <si>
    <t>L</t>
  </si>
  <si>
    <t>XL</t>
  </si>
  <si>
    <t>XXL</t>
  </si>
  <si>
    <t>3XL</t>
  </si>
  <si>
    <t>Bir Lottaki Ürün Sayısı</t>
  </si>
  <si>
    <t>Teslimat Ülkesi</t>
  </si>
  <si>
    <t>Sipariş Geçilen Lot Sayısı</t>
  </si>
  <si>
    <t>Sipariş Geçilen Açık Adet Sayısı</t>
  </si>
  <si>
    <t>Depo Girişi Olan Lot Sayısı</t>
  </si>
  <si>
    <t>Depo Girişi Olan Açık Adet Sayısı</t>
  </si>
  <si>
    <t>H1501AX</t>
  </si>
  <si>
    <t>26 AU</t>
  </si>
  <si>
    <t>DEFACTO PERAKENDE TİC.A.Ş. DEPO Organize San. Bölgesi 6.Depo Kazım Karabekir Mah. Cumhuriyet Cad. Tekirdağ/Çerkezköy Tel:0090 282 758 11 34-35</t>
  </si>
  <si>
    <t>19.08.2026</t>
  </si>
  <si>
    <t>BN336 - BROWN</t>
  </si>
  <si>
    <t>H1501AXDFA</t>
  </si>
  <si>
    <t>-</t>
  </si>
  <si>
    <t>TURKEY</t>
  </si>
  <si>
    <t>İSTANBUL DEPO</t>
  </si>
  <si>
    <t>H1501AXDFAS</t>
  </si>
  <si>
    <t>H1501AXDFAM</t>
  </si>
  <si>
    <t>H1501AXDFAL</t>
  </si>
  <si>
    <t>H1501AXDFAXL</t>
  </si>
  <si>
    <t>H1501AXDFAXXL</t>
  </si>
  <si>
    <t>H1501AXDFA3XL</t>
  </si>
  <si>
    <t>ECOM</t>
  </si>
  <si>
    <t>H1501AXECOMA</t>
  </si>
  <si>
    <t>Beden Bazlı Toplam Sipariş</t>
  </si>
  <si>
    <t>Total Order</t>
  </si>
  <si>
    <t>Style Code</t>
  </si>
  <si>
    <t>Season</t>
  </si>
  <si>
    <t>Order Number</t>
  </si>
  <si>
    <t>Supplier Shipment Date</t>
  </si>
  <si>
    <t>ColorCode-Name</t>
  </si>
  <si>
    <t>Prepack Code</t>
  </si>
  <si>
    <t>Set Content</t>
  </si>
  <si>
    <t>Qty. In A Blister</t>
  </si>
  <si>
    <t>Delivery Country</t>
  </si>
  <si>
    <t>Total Blister</t>
  </si>
  <si>
    <r>
      <t>中包贴</t>
    </r>
    <r>
      <rPr>
        <b/>
        <sz val="11"/>
        <rFont val="Calibri"/>
        <charset val="134"/>
      </rPr>
      <t>3%</t>
    </r>
  </si>
  <si>
    <t>Total Open Quantity</t>
  </si>
  <si>
    <t>Delivered Blister Quantity</t>
  </si>
  <si>
    <t>Delivered Open Quantity</t>
  </si>
  <si>
    <r>
      <t>中包贴</t>
    </r>
    <r>
      <rPr>
        <b/>
        <sz val="11"/>
        <color rgb="FFFF0000"/>
        <rFont val="Calibri"/>
        <charset val="134"/>
      </rPr>
      <t>3%</t>
    </r>
  </si>
  <si>
    <t>Total Order By Sizes</t>
  </si>
  <si>
    <t>款号</t>
  </si>
  <si>
    <t>颜色</t>
  </si>
  <si>
    <t>涉及PO</t>
  </si>
  <si>
    <t>442</t>
  </si>
  <si>
    <t>865</t>
  </si>
  <si>
    <t>859</t>
  </si>
  <si>
    <t>446</t>
  </si>
  <si>
    <t>403</t>
  </si>
  <si>
    <t>7</t>
  </si>
  <si>
    <t>1800805,1800799,1800802</t>
  </si>
  <si>
    <t>背面</t>
  </si>
  <si>
    <t>尺码段</t>
  </si>
  <si>
    <t>无价格</t>
  </si>
  <si>
    <t>全码</t>
  </si>
  <si>
    <t>89</t>
  </si>
  <si>
    <t>159</t>
  </si>
  <si>
    <t>152</t>
  </si>
  <si>
    <t>93</t>
  </si>
  <si>
    <t>49</t>
  </si>
  <si>
    <t>6</t>
  </si>
  <si>
    <t>1800799</t>
  </si>
  <si>
    <t>无3XL</t>
  </si>
  <si>
    <t>20</t>
  </si>
  <si>
    <t>39</t>
  </si>
  <si>
    <t>0</t>
  </si>
  <si>
    <t>1800802</t>
  </si>
  <si>
    <t>有价格</t>
  </si>
  <si>
    <t>334</t>
  </si>
  <si>
    <t>667</t>
  </si>
  <si>
    <t>1800805</t>
  </si>
  <si>
    <t>合计：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</si>
</sst>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############"/>
    <numFmt numFmtId="177" formatCode="0_ "/>
  </numFmts>
  <fonts count="28">
    <font>
      <sz val="11"/>
      <name val="Calibri"/>
      <charset val="134"/>
    </font>
    <font>
      <sz val="10"/>
      <name val="Arial"/>
      <charset val="0"/>
    </font>
    <font>
      <sz val="10"/>
      <color indexed="63"/>
      <name val="宋体"/>
      <charset val="0"/>
    </font>
    <font>
      <b/>
      <sz val="10"/>
      <color rgb="FFFF0000"/>
      <name val="宋体"/>
      <charset val="0"/>
    </font>
    <font>
      <b/>
      <sz val="11"/>
      <name val="Calibri"/>
      <charset val="134"/>
    </font>
    <font>
      <b/>
      <sz val="11"/>
      <name val="宋体"/>
      <charset val="134"/>
    </font>
    <font>
      <b/>
      <sz val="11"/>
      <color rgb="FFFF0000"/>
      <name val="宋体"/>
      <charset val="134"/>
    </font>
    <font>
      <b/>
      <sz val="11"/>
      <color rgb="FFFF0000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 applyFill="0" applyBorder="0"/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3" borderId="2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3" applyNumberFormat="0" applyFill="0" applyAlignment="0" applyProtection="0">
      <alignment vertical="center"/>
    </xf>
    <xf numFmtId="0" fontId="15" fillId="0" borderId="3" applyNumberFormat="0" applyFill="0" applyAlignment="0" applyProtection="0">
      <alignment vertical="center"/>
    </xf>
    <xf numFmtId="0" fontId="16" fillId="0" borderId="4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4" borderId="5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5" borderId="5" applyNumberFormat="0" applyAlignment="0" applyProtection="0">
      <alignment vertical="center"/>
    </xf>
    <xf numFmtId="0" fontId="20" fillId="6" borderId="7" applyNumberFormat="0" applyAlignment="0" applyProtection="0">
      <alignment vertical="center"/>
    </xf>
    <xf numFmtId="0" fontId="21" fillId="0" borderId="8" applyNumberFormat="0" applyFill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7" borderId="0" applyNumberFormat="0" applyBorder="0" applyAlignment="0" applyProtection="0">
      <alignment vertical="center"/>
    </xf>
    <xf numFmtId="0" fontId="24" fillId="8" borderId="0" applyNumberFormat="0" applyBorder="0" applyAlignment="0" applyProtection="0">
      <alignment vertical="center"/>
    </xf>
    <xf numFmtId="0" fontId="25" fillId="9" borderId="0" applyNumberFormat="0" applyBorder="0" applyAlignment="0" applyProtection="0">
      <alignment vertical="center"/>
    </xf>
    <xf numFmtId="0" fontId="26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6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6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6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6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6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6" fillId="33" borderId="0" applyNumberFormat="0" applyBorder="0" applyAlignment="0" applyProtection="0">
      <alignment vertical="center"/>
    </xf>
  </cellStyleXfs>
  <cellXfs count="14">
    <xf numFmtId="0" fontId="0" fillId="0" borderId="0" xfId="0" applyNumberFormat="1" applyFont="1"/>
    <xf numFmtId="0" fontId="1" fillId="0" borderId="0" xfId="0" applyFont="1" applyFill="1" applyBorder="1" applyAlignment="1"/>
    <xf numFmtId="49" fontId="2" fillId="0" borderId="1" xfId="0" applyNumberFormat="1" applyFont="1" applyFill="1" applyBorder="1" applyAlignment="1">
      <alignment horizontal="center" vertical="top" wrapText="1"/>
    </xf>
    <xf numFmtId="176" fontId="2" fillId="0" borderId="1" xfId="0" applyNumberFormat="1" applyFont="1" applyFill="1" applyBorder="1" applyAlignment="1">
      <alignment horizontal="center" vertical="top"/>
    </xf>
    <xf numFmtId="49" fontId="2" fillId="0" borderId="1" xfId="0" applyNumberFormat="1" applyFont="1" applyFill="1" applyBorder="1" applyAlignment="1">
      <alignment horizontal="right" vertical="top" wrapText="1"/>
    </xf>
    <xf numFmtId="176" fontId="3" fillId="0" borderId="1" xfId="0" applyNumberFormat="1" applyFont="1" applyFill="1" applyBorder="1" applyAlignment="1">
      <alignment horizontal="center" vertical="top"/>
    </xf>
    <xf numFmtId="0" fontId="4" fillId="0" borderId="0" xfId="0" applyNumberFormat="1" applyFont="1" applyAlignment="1">
      <alignment horizontal="center"/>
    </xf>
    <xf numFmtId="0" fontId="5" fillId="2" borderId="0" xfId="0" applyNumberFormat="1" applyFont="1" applyFill="1" applyAlignment="1">
      <alignment horizontal="center"/>
    </xf>
    <xf numFmtId="0" fontId="0" fillId="0" borderId="0" xfId="0" applyNumberFormat="1" applyFont="1" applyAlignment="1">
      <alignment horizontal="center"/>
    </xf>
    <xf numFmtId="1" fontId="0" fillId="0" borderId="0" xfId="0" applyNumberFormat="1" applyFont="1" applyAlignment="1">
      <alignment horizontal="center"/>
    </xf>
    <xf numFmtId="177" fontId="0" fillId="2" borderId="0" xfId="0" applyNumberFormat="1" applyFont="1" applyFill="1" applyAlignment="1">
      <alignment horizontal="center"/>
    </xf>
    <xf numFmtId="0" fontId="6" fillId="2" borderId="0" xfId="0" applyNumberFormat="1" applyFont="1" applyFill="1" applyAlignment="1">
      <alignment horizontal="center"/>
    </xf>
    <xf numFmtId="0" fontId="7" fillId="2" borderId="0" xfId="0" applyNumberFormat="1" applyFont="1" applyFill="1" applyAlignment="1">
      <alignment horizontal="center"/>
    </xf>
    <xf numFmtId="176" fontId="2" fillId="0" borderId="1" xfId="0" applyNumberFormat="1" applyFont="1" applyFill="1" applyBorder="1" applyAlignment="1">
      <alignment horizontal="right" vertical="top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7" Type="http://schemas.openxmlformats.org/officeDocument/2006/relationships/sheetMetadata" Target="metadata.xml"/><Relationship Id="rId6" Type="http://schemas.openxmlformats.org/officeDocument/2006/relationships/sharedStrings" Target="sharedString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N22"/>
  <sheetViews>
    <sheetView workbookViewId="0">
      <selection activeCell="A1" sqref="A1:R1"/>
    </sheetView>
  </sheetViews>
  <sheetFormatPr defaultColWidth="9" defaultRowHeight="14.5"/>
  <cols>
    <col min="1" max="1" width="12.3818181818182" customWidth="1"/>
    <col min="2" max="2" width="9.13636363636364" customWidth="1"/>
    <col min="3" max="3" width="16.4545454545455" customWidth="1"/>
    <col min="4" max="4" width="135.6" customWidth="1"/>
    <col min="5" max="5" width="16.9363636363636" customWidth="1"/>
    <col min="6" max="6" width="15.9818181818182" customWidth="1"/>
    <col min="7" max="7" width="16.2272727272727" customWidth="1"/>
    <col min="8" max="8" width="10.1727272727273" customWidth="1"/>
    <col min="9" max="14" width="9.13636363636364" customWidth="1"/>
    <col min="15" max="15" width="21.1" customWidth="1"/>
    <col min="16" max="16" width="15" customWidth="1"/>
    <col min="17" max="17" width="23.3272727272727" customWidth="1"/>
    <col min="18" max="18" width="29.0727272727273" customWidth="1"/>
    <col min="19" max="19" width="24.7818181818182" customWidth="1"/>
    <col min="20" max="20" width="30.5272727272727" customWidth="1"/>
    <col min="21" max="40" width="9.13636363636364" customWidth="1"/>
  </cols>
  <sheetData>
    <row r="1" spans="1:40">
      <c r="A1" s="6" t="s">
        <v>0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</row>
    <row r="2" spans="1:40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6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15</v>
      </c>
      <c r="P2" s="6" t="s">
        <v>16</v>
      </c>
      <c r="Q2" s="6" t="s">
        <v>17</v>
      </c>
      <c r="R2" s="6" t="s">
        <v>18</v>
      </c>
      <c r="S2" s="6" t="s">
        <v>19</v>
      </c>
      <c r="T2" s="6" t="s">
        <v>20</v>
      </c>
      <c r="U2" s="6"/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</row>
    <row r="3" spans="1:40">
      <c r="A3" s="8" t="s">
        <v>21</v>
      </c>
      <c r="B3" s="8" t="s">
        <v>22</v>
      </c>
      <c r="C3" s="8">
        <v>1800805</v>
      </c>
      <c r="D3" s="8" t="s">
        <v>23</v>
      </c>
      <c r="E3" s="9" t="s">
        <v>24</v>
      </c>
      <c r="F3" s="9" t="s">
        <v>25</v>
      </c>
      <c r="G3" s="9" t="s">
        <v>26</v>
      </c>
      <c r="H3" s="9">
        <v>1</v>
      </c>
      <c r="I3" s="9">
        <v>1</v>
      </c>
      <c r="J3" s="9">
        <v>2</v>
      </c>
      <c r="K3" s="9">
        <v>2</v>
      </c>
      <c r="L3" s="8">
        <v>1</v>
      </c>
      <c r="M3" s="8">
        <v>1</v>
      </c>
      <c r="N3" s="8" t="s">
        <v>27</v>
      </c>
      <c r="O3" s="8">
        <v>7</v>
      </c>
      <c r="P3" s="8" t="s">
        <v>28</v>
      </c>
      <c r="Q3" s="8">
        <v>324</v>
      </c>
      <c r="R3" s="8">
        <v>2268</v>
      </c>
      <c r="S3" s="8">
        <v>0</v>
      </c>
      <c r="T3" s="8">
        <v>0</v>
      </c>
    </row>
    <row r="4" spans="1:40">
      <c r="A4" s="8" t="s">
        <v>21</v>
      </c>
      <c r="B4" s="8" t="s">
        <v>22</v>
      </c>
      <c r="C4" s="8">
        <v>1800799</v>
      </c>
      <c r="D4" s="8" t="s">
        <v>29</v>
      </c>
      <c r="E4" s="9" t="s">
        <v>24</v>
      </c>
      <c r="F4" s="9" t="s">
        <v>25</v>
      </c>
      <c r="G4" s="9" t="s">
        <v>30</v>
      </c>
      <c r="H4" s="9">
        <v>1</v>
      </c>
      <c r="I4" s="9">
        <v>2</v>
      </c>
      <c r="J4" s="9" t="s">
        <v>27</v>
      </c>
      <c r="K4" s="9" t="s">
        <v>27</v>
      </c>
      <c r="L4" s="8" t="s">
        <v>27</v>
      </c>
      <c r="M4" s="8" t="s">
        <v>27</v>
      </c>
      <c r="N4" s="8" t="s">
        <v>27</v>
      </c>
      <c r="O4" s="8">
        <v>2</v>
      </c>
      <c r="P4" s="8" t="s">
        <v>28</v>
      </c>
      <c r="Q4" s="8">
        <v>43</v>
      </c>
      <c r="R4" s="8">
        <v>86</v>
      </c>
      <c r="S4" s="8">
        <v>0</v>
      </c>
      <c r="T4" s="8">
        <v>0</v>
      </c>
    </row>
    <row r="5" spans="1:40">
      <c r="A5" s="8" t="s">
        <v>21</v>
      </c>
      <c r="B5" s="8" t="s">
        <v>22</v>
      </c>
      <c r="C5" s="8">
        <v>1800799</v>
      </c>
      <c r="D5" s="8" t="s">
        <v>29</v>
      </c>
      <c r="E5" s="9" t="s">
        <v>24</v>
      </c>
      <c r="F5" s="9" t="s">
        <v>25</v>
      </c>
      <c r="G5" s="9" t="s">
        <v>31</v>
      </c>
      <c r="H5" s="9">
        <v>1</v>
      </c>
      <c r="I5" s="9" t="s">
        <v>27</v>
      </c>
      <c r="J5" s="9">
        <v>2</v>
      </c>
      <c r="K5" s="9" t="s">
        <v>27</v>
      </c>
      <c r="L5" s="8" t="s">
        <v>27</v>
      </c>
      <c r="M5" s="8" t="s">
        <v>27</v>
      </c>
      <c r="N5" s="8" t="s">
        <v>27</v>
      </c>
      <c r="O5" s="8">
        <v>2</v>
      </c>
      <c r="P5" s="8" t="s">
        <v>28</v>
      </c>
      <c r="Q5" s="8">
        <v>77</v>
      </c>
      <c r="R5" s="8">
        <v>154</v>
      </c>
      <c r="S5" s="8">
        <v>0</v>
      </c>
      <c r="T5" s="8">
        <v>0</v>
      </c>
    </row>
    <row r="6" spans="1:40">
      <c r="A6" s="8" t="s">
        <v>21</v>
      </c>
      <c r="B6" s="8" t="s">
        <v>22</v>
      </c>
      <c r="C6" s="8">
        <v>1800799</v>
      </c>
      <c r="D6" s="8" t="s">
        <v>29</v>
      </c>
      <c r="E6" s="9" t="s">
        <v>24</v>
      </c>
      <c r="F6" s="9" t="s">
        <v>25</v>
      </c>
      <c r="G6" s="9" t="s">
        <v>32</v>
      </c>
      <c r="H6" s="9">
        <v>1</v>
      </c>
      <c r="I6" s="9" t="s">
        <v>27</v>
      </c>
      <c r="J6" s="9" t="s">
        <v>27</v>
      </c>
      <c r="K6" s="9">
        <v>2</v>
      </c>
      <c r="L6" s="8" t="s">
        <v>27</v>
      </c>
      <c r="M6" s="8" t="s">
        <v>27</v>
      </c>
      <c r="N6" s="8" t="s">
        <v>27</v>
      </c>
      <c r="O6" s="8">
        <v>2</v>
      </c>
      <c r="P6" s="8" t="s">
        <v>28</v>
      </c>
      <c r="Q6" s="8">
        <v>74</v>
      </c>
      <c r="R6" s="8">
        <v>148</v>
      </c>
      <c r="S6" s="8">
        <v>0</v>
      </c>
      <c r="T6" s="8">
        <v>0</v>
      </c>
    </row>
    <row r="7" spans="1:40">
      <c r="A7" s="8" t="s">
        <v>21</v>
      </c>
      <c r="B7" s="8" t="s">
        <v>22</v>
      </c>
      <c r="C7" s="8">
        <v>1800799</v>
      </c>
      <c r="D7" s="8" t="s">
        <v>29</v>
      </c>
      <c r="E7" s="9" t="s">
        <v>24</v>
      </c>
      <c r="F7" s="9" t="s">
        <v>25</v>
      </c>
      <c r="G7" s="9" t="s">
        <v>33</v>
      </c>
      <c r="H7" s="9">
        <v>1</v>
      </c>
      <c r="I7" s="9" t="s">
        <v>27</v>
      </c>
      <c r="J7" s="9" t="s">
        <v>27</v>
      </c>
      <c r="K7" s="9" t="s">
        <v>27</v>
      </c>
      <c r="L7" s="8">
        <v>2</v>
      </c>
      <c r="M7" s="8" t="s">
        <v>27</v>
      </c>
      <c r="N7" s="8" t="s">
        <v>27</v>
      </c>
      <c r="O7" s="8">
        <v>2</v>
      </c>
      <c r="P7" s="8" t="s">
        <v>28</v>
      </c>
      <c r="Q7" s="8">
        <v>45</v>
      </c>
      <c r="R7" s="8">
        <v>90</v>
      </c>
      <c r="S7" s="8">
        <v>0</v>
      </c>
      <c r="T7" s="8">
        <v>0</v>
      </c>
    </row>
    <row r="8" spans="1:40">
      <c r="A8" s="8" t="s">
        <v>21</v>
      </c>
      <c r="B8" s="8" t="s">
        <v>22</v>
      </c>
      <c r="C8" s="8">
        <v>1800799</v>
      </c>
      <c r="D8" s="8" t="s">
        <v>29</v>
      </c>
      <c r="E8" s="9" t="s">
        <v>24</v>
      </c>
      <c r="F8" s="9" t="s">
        <v>25</v>
      </c>
      <c r="G8" s="9" t="s">
        <v>34</v>
      </c>
      <c r="H8" s="9">
        <v>1</v>
      </c>
      <c r="I8" s="9" t="s">
        <v>27</v>
      </c>
      <c r="J8" s="9" t="s">
        <v>27</v>
      </c>
      <c r="K8" s="9" t="s">
        <v>27</v>
      </c>
      <c r="L8" s="8" t="s">
        <v>27</v>
      </c>
      <c r="M8" s="8">
        <v>2</v>
      </c>
      <c r="N8" s="8" t="s">
        <v>27</v>
      </c>
      <c r="O8" s="8">
        <v>2</v>
      </c>
      <c r="P8" s="8" t="s">
        <v>28</v>
      </c>
      <c r="Q8" s="8">
        <v>24</v>
      </c>
      <c r="R8" s="8">
        <v>48</v>
      </c>
      <c r="S8" s="8">
        <v>0</v>
      </c>
      <c r="T8" s="8">
        <v>0</v>
      </c>
    </row>
    <row r="9" spans="1:40">
      <c r="A9" s="8" t="s">
        <v>21</v>
      </c>
      <c r="B9" s="8" t="s">
        <v>22</v>
      </c>
      <c r="C9" s="8">
        <v>1800799</v>
      </c>
      <c r="D9" s="8" t="s">
        <v>29</v>
      </c>
      <c r="E9" s="9" t="s">
        <v>24</v>
      </c>
      <c r="F9" s="9" t="s">
        <v>25</v>
      </c>
      <c r="G9" s="9" t="s">
        <v>35</v>
      </c>
      <c r="H9" s="9">
        <v>1</v>
      </c>
      <c r="I9" s="9" t="s">
        <v>27</v>
      </c>
      <c r="J9" s="9" t="s">
        <v>27</v>
      </c>
      <c r="K9" s="9" t="s">
        <v>27</v>
      </c>
      <c r="L9" s="8" t="s">
        <v>27</v>
      </c>
      <c r="M9" s="8" t="s">
        <v>27</v>
      </c>
      <c r="N9" s="8">
        <v>2</v>
      </c>
      <c r="O9" s="8">
        <v>2</v>
      </c>
      <c r="P9" s="8" t="s">
        <v>28</v>
      </c>
      <c r="Q9" s="8">
        <v>3</v>
      </c>
      <c r="R9" s="8">
        <v>6</v>
      </c>
      <c r="S9" s="8">
        <v>0</v>
      </c>
      <c r="T9" s="8">
        <v>0</v>
      </c>
    </row>
    <row r="10" spans="1:40">
      <c r="A10" s="8" t="s">
        <v>21</v>
      </c>
      <c r="B10" s="8" t="s">
        <v>22</v>
      </c>
      <c r="C10" s="8">
        <v>1800802</v>
      </c>
      <c r="D10" s="8" t="s">
        <v>36</v>
      </c>
      <c r="E10" s="9" t="s">
        <v>24</v>
      </c>
      <c r="F10" s="9" t="s">
        <v>25</v>
      </c>
      <c r="G10" s="9" t="s">
        <v>37</v>
      </c>
      <c r="H10" s="9">
        <v>1</v>
      </c>
      <c r="I10" s="9">
        <v>1</v>
      </c>
      <c r="J10" s="9">
        <v>2</v>
      </c>
      <c r="K10" s="9">
        <v>2</v>
      </c>
      <c r="L10" s="8">
        <v>1</v>
      </c>
      <c r="M10" s="8">
        <v>1</v>
      </c>
      <c r="N10" s="8" t="s">
        <v>27</v>
      </c>
      <c r="O10" s="8">
        <v>7</v>
      </c>
      <c r="P10" s="8" t="s">
        <v>36</v>
      </c>
      <c r="Q10" s="8">
        <v>19</v>
      </c>
      <c r="R10" s="8">
        <v>133</v>
      </c>
      <c r="S10" s="8">
        <v>0</v>
      </c>
      <c r="T10" s="8">
        <v>0</v>
      </c>
    </row>
    <row r="13" spans="1:40">
      <c r="A13" s="6" t="s">
        <v>38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</row>
    <row r="14" spans="1:40">
      <c r="A14" s="6" t="s">
        <v>1</v>
      </c>
      <c r="B14" s="6" t="s">
        <v>2</v>
      </c>
      <c r="C14" s="6" t="s">
        <v>3</v>
      </c>
      <c r="D14" s="6" t="s">
        <v>4</v>
      </c>
      <c r="E14" s="6" t="s">
        <v>5</v>
      </c>
      <c r="F14" s="6" t="s">
        <v>6</v>
      </c>
      <c r="G14" s="6" t="s">
        <v>7</v>
      </c>
      <c r="H14" s="6" t="s">
        <v>8</v>
      </c>
      <c r="I14" s="6" t="s">
        <v>9</v>
      </c>
      <c r="J14" s="6" t="s">
        <v>10</v>
      </c>
      <c r="K14" s="6" t="s">
        <v>11</v>
      </c>
      <c r="L14" s="6" t="s">
        <v>12</v>
      </c>
      <c r="M14" s="6" t="s">
        <v>13</v>
      </c>
      <c r="N14" s="6" t="s">
        <v>14</v>
      </c>
      <c r="O14" s="6" t="s">
        <v>16</v>
      </c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</row>
    <row r="15" spans="1:40">
      <c r="A15" s="8" t="s">
        <v>21</v>
      </c>
      <c r="B15" s="8" t="s">
        <v>22</v>
      </c>
      <c r="C15" s="8">
        <v>1800805</v>
      </c>
      <c r="D15" s="8" t="s">
        <v>23</v>
      </c>
      <c r="E15" s="9" t="s">
        <v>24</v>
      </c>
      <c r="F15" s="9" t="s">
        <v>25</v>
      </c>
      <c r="G15" s="9" t="s">
        <v>26</v>
      </c>
      <c r="H15" s="9">
        <v>1</v>
      </c>
      <c r="I15" s="9">
        <v>324</v>
      </c>
      <c r="J15" s="9">
        <v>648</v>
      </c>
      <c r="K15" s="9">
        <v>648</v>
      </c>
      <c r="L15" s="8">
        <v>324</v>
      </c>
      <c r="M15" s="8">
        <v>324</v>
      </c>
      <c r="N15" s="8" t="s">
        <v>27</v>
      </c>
      <c r="O15" s="8" t="s">
        <v>28</v>
      </c>
    </row>
    <row r="16" spans="1:40">
      <c r="A16" s="8" t="s">
        <v>21</v>
      </c>
      <c r="B16" s="8" t="s">
        <v>22</v>
      </c>
      <c r="C16" s="8">
        <v>1800799</v>
      </c>
      <c r="D16" s="8" t="s">
        <v>29</v>
      </c>
      <c r="E16" s="9" t="s">
        <v>24</v>
      </c>
      <c r="F16" s="9" t="s">
        <v>25</v>
      </c>
      <c r="G16" s="9" t="s">
        <v>30</v>
      </c>
      <c r="H16" s="9">
        <v>1</v>
      </c>
      <c r="I16" s="9">
        <v>86</v>
      </c>
      <c r="J16" s="9" t="s">
        <v>27</v>
      </c>
      <c r="K16" s="9" t="s">
        <v>27</v>
      </c>
      <c r="L16" s="8" t="s">
        <v>27</v>
      </c>
      <c r="M16" s="8" t="s">
        <v>27</v>
      </c>
      <c r="N16" s="8" t="s">
        <v>27</v>
      </c>
      <c r="O16" s="8" t="s">
        <v>28</v>
      </c>
    </row>
    <row r="17" spans="1:15">
      <c r="A17" s="8" t="s">
        <v>21</v>
      </c>
      <c r="B17" s="8" t="s">
        <v>22</v>
      </c>
      <c r="C17" s="8">
        <v>1800799</v>
      </c>
      <c r="D17" s="8" t="s">
        <v>29</v>
      </c>
      <c r="E17" s="9" t="s">
        <v>24</v>
      </c>
      <c r="F17" s="9" t="s">
        <v>25</v>
      </c>
      <c r="G17" s="9" t="s">
        <v>31</v>
      </c>
      <c r="H17" s="9">
        <v>1</v>
      </c>
      <c r="I17" s="9" t="s">
        <v>27</v>
      </c>
      <c r="J17" s="9">
        <v>154</v>
      </c>
      <c r="K17" s="9" t="s">
        <v>27</v>
      </c>
      <c r="L17" s="8" t="s">
        <v>27</v>
      </c>
      <c r="M17" s="8" t="s">
        <v>27</v>
      </c>
      <c r="N17" s="8" t="s">
        <v>27</v>
      </c>
      <c r="O17" s="8" t="s">
        <v>28</v>
      </c>
    </row>
    <row r="18" spans="1:15">
      <c r="A18" s="8" t="s">
        <v>21</v>
      </c>
      <c r="B18" s="8" t="s">
        <v>22</v>
      </c>
      <c r="C18" s="8">
        <v>1800799</v>
      </c>
      <c r="D18" s="8" t="s">
        <v>29</v>
      </c>
      <c r="E18" s="9" t="s">
        <v>24</v>
      </c>
      <c r="F18" s="9" t="s">
        <v>25</v>
      </c>
      <c r="G18" s="9" t="s">
        <v>32</v>
      </c>
      <c r="H18" s="9">
        <v>1</v>
      </c>
      <c r="I18" s="9" t="s">
        <v>27</v>
      </c>
      <c r="J18" s="9" t="s">
        <v>27</v>
      </c>
      <c r="K18" s="9">
        <v>148</v>
      </c>
      <c r="L18" s="8" t="s">
        <v>27</v>
      </c>
      <c r="M18" s="8" t="s">
        <v>27</v>
      </c>
      <c r="N18" s="8" t="s">
        <v>27</v>
      </c>
      <c r="O18" s="8" t="s">
        <v>28</v>
      </c>
    </row>
    <row r="19" spans="1:15">
      <c r="A19" s="8" t="s">
        <v>21</v>
      </c>
      <c r="B19" s="8" t="s">
        <v>22</v>
      </c>
      <c r="C19" s="8">
        <v>1800799</v>
      </c>
      <c r="D19" s="8" t="s">
        <v>29</v>
      </c>
      <c r="E19" s="9" t="s">
        <v>24</v>
      </c>
      <c r="F19" s="9" t="s">
        <v>25</v>
      </c>
      <c r="G19" s="9" t="s">
        <v>33</v>
      </c>
      <c r="H19" s="9">
        <v>1</v>
      </c>
      <c r="I19" s="9" t="s">
        <v>27</v>
      </c>
      <c r="J19" s="9" t="s">
        <v>27</v>
      </c>
      <c r="K19" s="9" t="s">
        <v>27</v>
      </c>
      <c r="L19" s="8">
        <v>90</v>
      </c>
      <c r="M19" s="8" t="s">
        <v>27</v>
      </c>
      <c r="N19" s="8" t="s">
        <v>27</v>
      </c>
      <c r="O19" s="8" t="s">
        <v>28</v>
      </c>
    </row>
    <row r="20" spans="1:15">
      <c r="A20" s="8" t="s">
        <v>21</v>
      </c>
      <c r="B20" s="8" t="s">
        <v>22</v>
      </c>
      <c r="C20" s="8">
        <v>1800799</v>
      </c>
      <c r="D20" s="8" t="s">
        <v>29</v>
      </c>
      <c r="E20" s="9" t="s">
        <v>24</v>
      </c>
      <c r="F20" s="9" t="s">
        <v>25</v>
      </c>
      <c r="G20" s="9" t="s">
        <v>34</v>
      </c>
      <c r="H20" s="9">
        <v>1</v>
      </c>
      <c r="I20" s="9" t="s">
        <v>27</v>
      </c>
      <c r="J20" s="9" t="s">
        <v>27</v>
      </c>
      <c r="K20" s="9" t="s">
        <v>27</v>
      </c>
      <c r="L20" s="8" t="s">
        <v>27</v>
      </c>
      <c r="M20" s="8">
        <v>48</v>
      </c>
      <c r="N20" s="8" t="s">
        <v>27</v>
      </c>
      <c r="O20" s="8" t="s">
        <v>28</v>
      </c>
    </row>
    <row r="21" spans="1:15">
      <c r="A21" s="8" t="s">
        <v>21</v>
      </c>
      <c r="B21" s="8" t="s">
        <v>22</v>
      </c>
      <c r="C21" s="8">
        <v>1800799</v>
      </c>
      <c r="D21" s="8" t="s">
        <v>29</v>
      </c>
      <c r="E21" s="9" t="s">
        <v>24</v>
      </c>
      <c r="F21" s="9" t="s">
        <v>25</v>
      </c>
      <c r="G21" s="9" t="s">
        <v>35</v>
      </c>
      <c r="H21" s="9">
        <v>1</v>
      </c>
      <c r="I21" s="9" t="s">
        <v>27</v>
      </c>
      <c r="J21" s="9" t="s">
        <v>27</v>
      </c>
      <c r="K21" s="9" t="s">
        <v>27</v>
      </c>
      <c r="L21" s="8" t="s">
        <v>27</v>
      </c>
      <c r="M21" s="8" t="s">
        <v>27</v>
      </c>
      <c r="N21" s="8">
        <v>6</v>
      </c>
      <c r="O21" s="8" t="s">
        <v>28</v>
      </c>
    </row>
    <row r="22" spans="1:15">
      <c r="A22" s="8" t="s">
        <v>21</v>
      </c>
      <c r="B22" s="8" t="s">
        <v>22</v>
      </c>
      <c r="C22" s="8">
        <v>1800802</v>
      </c>
      <c r="D22" s="8" t="s">
        <v>36</v>
      </c>
      <c r="E22" s="9" t="s">
        <v>24</v>
      </c>
      <c r="F22" s="9" t="s">
        <v>25</v>
      </c>
      <c r="G22" s="9" t="s">
        <v>37</v>
      </c>
      <c r="H22" s="9">
        <v>1</v>
      </c>
      <c r="I22" s="9">
        <v>19</v>
      </c>
      <c r="J22" s="9">
        <v>38</v>
      </c>
      <c r="K22" s="9">
        <v>38</v>
      </c>
      <c r="L22" s="8">
        <v>19</v>
      </c>
      <c r="M22" s="8">
        <v>19</v>
      </c>
      <c r="N22" s="8" t="s">
        <v>27</v>
      </c>
      <c r="O22" s="8" t="s">
        <v>36</v>
      </c>
    </row>
  </sheetData>
  <mergeCells count="2">
    <mergeCell ref="A1:R1"/>
    <mergeCell ref="A13:N13"/>
  </mergeCell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O25"/>
  <sheetViews>
    <sheetView topLeftCell="E1" workbookViewId="0">
      <selection activeCell="J40" sqref="J40"/>
    </sheetView>
  </sheetViews>
  <sheetFormatPr defaultColWidth="9" defaultRowHeight="14.5"/>
  <cols>
    <col min="1" max="1" width="10.8545454545455" customWidth="1"/>
    <col min="2" max="2" width="9.13636363636364" customWidth="1"/>
    <col min="3" max="3" width="14.4909090909091" customWidth="1"/>
    <col min="4" max="4" width="23.5454545454545" customWidth="1"/>
    <col min="5" max="5" width="22.6727272727273" customWidth="1"/>
    <col min="6" max="6" width="16.7090909090909" customWidth="1"/>
    <col min="7" max="7" width="16.2272727272727" customWidth="1"/>
    <col min="8" max="8" width="11.9545454545455" customWidth="1"/>
    <col min="9" max="14" width="9.13636363636364" customWidth="1"/>
    <col min="15" max="16" width="16.4636363636364" customWidth="1"/>
    <col min="17" max="18" width="12.2" customWidth="1"/>
    <col min="19" max="19" width="19.7272727272727" customWidth="1"/>
    <col min="20" max="20" width="24.6545454545455" customWidth="1"/>
    <col min="21" max="21" width="23.7909090909091" customWidth="1"/>
    <col min="22" max="41" width="9.13636363636364" customWidth="1"/>
  </cols>
  <sheetData>
    <row r="1" spans="1:41">
      <c r="A1" s="6" t="s">
        <v>39</v>
      </c>
      <c r="B1" s="6"/>
      <c r="C1" s="6"/>
      <c r="D1" s="6"/>
      <c r="E1" s="6"/>
      <c r="F1" s="6"/>
      <c r="G1" s="6"/>
      <c r="H1" s="6"/>
      <c r="I1" s="6"/>
      <c r="J1" s="6"/>
      <c r="K1" s="6"/>
      <c r="L1" s="6"/>
      <c r="M1" s="6"/>
      <c r="N1" s="6"/>
      <c r="O1" s="6"/>
      <c r="P1" s="6"/>
      <c r="Q1" s="6"/>
      <c r="R1" s="6"/>
      <c r="S1" s="6"/>
      <c r="T1" s="6"/>
      <c r="U1" s="6"/>
      <c r="V1" s="6"/>
      <c r="W1" s="6"/>
      <c r="X1" s="6"/>
      <c r="Y1" s="6"/>
      <c r="Z1" s="6"/>
      <c r="AA1" s="6"/>
      <c r="AB1" s="6"/>
      <c r="AC1" s="6"/>
      <c r="AD1" s="6"/>
      <c r="AE1" s="6"/>
      <c r="AF1" s="6"/>
      <c r="AG1" s="6"/>
      <c r="AH1" s="6"/>
      <c r="AI1" s="6"/>
      <c r="AJ1" s="6"/>
      <c r="AK1" s="6"/>
      <c r="AL1" s="6"/>
      <c r="AM1" s="6"/>
      <c r="AN1" s="6"/>
      <c r="AO1" s="6"/>
    </row>
    <row r="2" spans="1:41">
      <c r="A2" s="6" t="s">
        <v>40</v>
      </c>
      <c r="B2" s="6" t="s">
        <v>41</v>
      </c>
      <c r="C2" s="6" t="s">
        <v>42</v>
      </c>
      <c r="D2" s="6" t="s">
        <v>4</v>
      </c>
      <c r="E2" s="6" t="s">
        <v>43</v>
      </c>
      <c r="F2" s="6" t="s">
        <v>44</v>
      </c>
      <c r="G2" s="6" t="s">
        <v>45</v>
      </c>
      <c r="H2" s="6" t="s">
        <v>46</v>
      </c>
      <c r="I2" s="6" t="s">
        <v>9</v>
      </c>
      <c r="J2" s="6" t="s">
        <v>10</v>
      </c>
      <c r="K2" s="6" t="s">
        <v>11</v>
      </c>
      <c r="L2" s="6" t="s">
        <v>12</v>
      </c>
      <c r="M2" s="6" t="s">
        <v>13</v>
      </c>
      <c r="N2" s="6" t="s">
        <v>14</v>
      </c>
      <c r="O2" s="6" t="s">
        <v>47</v>
      </c>
      <c r="P2" s="6" t="s">
        <v>48</v>
      </c>
      <c r="Q2" s="6" t="s">
        <v>49</v>
      </c>
      <c r="R2" s="7" t="s">
        <v>50</v>
      </c>
      <c r="S2" s="6" t="s">
        <v>51</v>
      </c>
      <c r="T2" s="6" t="s">
        <v>52</v>
      </c>
      <c r="U2" s="6" t="s">
        <v>53</v>
      </c>
      <c r="V2" s="6"/>
      <c r="W2" s="6"/>
      <c r="X2" s="6"/>
      <c r="Y2" s="6"/>
      <c r="Z2" s="6"/>
      <c r="AA2" s="6"/>
      <c r="AB2" s="6"/>
      <c r="AC2" s="6"/>
      <c r="AD2" s="6"/>
      <c r="AE2" s="6"/>
      <c r="AF2" s="6"/>
      <c r="AG2" s="6"/>
      <c r="AH2" s="6"/>
      <c r="AI2" s="6"/>
      <c r="AJ2" s="6"/>
      <c r="AK2" s="6"/>
      <c r="AL2" s="6"/>
      <c r="AM2" s="6"/>
      <c r="AN2" s="6"/>
      <c r="AO2" s="6"/>
    </row>
    <row r="3" spans="1:41">
      <c r="A3" s="8" t="s">
        <v>21</v>
      </c>
      <c r="B3" s="8" t="s">
        <v>22</v>
      </c>
      <c r="C3" s="8">
        <v>1800805</v>
      </c>
      <c r="D3" s="8" t="s">
        <v>23</v>
      </c>
      <c r="E3" s="9" t="s">
        <v>24</v>
      </c>
      <c r="F3" s="9" t="s">
        <v>25</v>
      </c>
      <c r="G3" s="9" t="s">
        <v>26</v>
      </c>
      <c r="H3" s="9">
        <v>1</v>
      </c>
      <c r="I3" s="9">
        <v>1</v>
      </c>
      <c r="J3" s="9">
        <v>2</v>
      </c>
      <c r="K3" s="9">
        <v>2</v>
      </c>
      <c r="L3" s="8">
        <v>1</v>
      </c>
      <c r="M3" s="8">
        <v>1</v>
      </c>
      <c r="N3" s="8" t="s">
        <v>27</v>
      </c>
      <c r="O3" s="8">
        <v>7</v>
      </c>
      <c r="P3" s="8" t="s">
        <v>28</v>
      </c>
      <c r="Q3" s="8">
        <v>324</v>
      </c>
      <c r="R3" s="10">
        <f t="shared" ref="R3:R10" si="0">Q3*1.03</f>
        <v>333.72</v>
      </c>
      <c r="S3" s="8">
        <v>2268</v>
      </c>
      <c r="T3" s="8">
        <v>0</v>
      </c>
      <c r="U3" s="8">
        <v>0</v>
      </c>
    </row>
    <row r="4" spans="1:41">
      <c r="A4" s="8" t="s">
        <v>21</v>
      </c>
      <c r="B4" s="8" t="s">
        <v>22</v>
      </c>
      <c r="C4" s="8">
        <v>1800799</v>
      </c>
      <c r="D4" s="8" t="s">
        <v>29</v>
      </c>
      <c r="E4" s="9" t="s">
        <v>24</v>
      </c>
      <c r="F4" s="9" t="s">
        <v>25</v>
      </c>
      <c r="G4" s="9" t="s">
        <v>30</v>
      </c>
      <c r="H4" s="9">
        <v>1</v>
      </c>
      <c r="I4" s="9">
        <v>2</v>
      </c>
      <c r="J4" s="9" t="s">
        <v>27</v>
      </c>
      <c r="K4" s="9" t="s">
        <v>27</v>
      </c>
      <c r="L4" s="8" t="s">
        <v>27</v>
      </c>
      <c r="M4" s="8" t="s">
        <v>27</v>
      </c>
      <c r="N4" s="8" t="s">
        <v>27</v>
      </c>
      <c r="O4" s="8">
        <v>2</v>
      </c>
      <c r="P4" s="8" t="s">
        <v>28</v>
      </c>
      <c r="Q4" s="8">
        <v>43</v>
      </c>
      <c r="R4" s="10">
        <f t="shared" si="0"/>
        <v>44.29</v>
      </c>
      <c r="S4" s="8">
        <v>86</v>
      </c>
      <c r="T4" s="8">
        <v>0</v>
      </c>
      <c r="U4" s="8">
        <v>0</v>
      </c>
    </row>
    <row r="5" spans="1:41">
      <c r="A5" s="8" t="s">
        <v>21</v>
      </c>
      <c r="B5" s="8" t="s">
        <v>22</v>
      </c>
      <c r="C5" s="8">
        <v>1800799</v>
      </c>
      <c r="D5" s="8" t="s">
        <v>29</v>
      </c>
      <c r="E5" s="9" t="s">
        <v>24</v>
      </c>
      <c r="F5" s="9" t="s">
        <v>25</v>
      </c>
      <c r="G5" s="9" t="s">
        <v>31</v>
      </c>
      <c r="H5" s="9">
        <v>1</v>
      </c>
      <c r="I5" s="9" t="s">
        <v>27</v>
      </c>
      <c r="J5" s="9">
        <v>2</v>
      </c>
      <c r="K5" s="9" t="s">
        <v>27</v>
      </c>
      <c r="L5" s="8" t="s">
        <v>27</v>
      </c>
      <c r="M5" s="8" t="s">
        <v>27</v>
      </c>
      <c r="N5" s="8" t="s">
        <v>27</v>
      </c>
      <c r="O5" s="8">
        <v>2</v>
      </c>
      <c r="P5" s="8" t="s">
        <v>28</v>
      </c>
      <c r="Q5" s="8">
        <v>77</v>
      </c>
      <c r="R5" s="10">
        <f t="shared" si="0"/>
        <v>79.31</v>
      </c>
      <c r="S5" s="8">
        <v>154</v>
      </c>
      <c r="T5" s="8">
        <v>0</v>
      </c>
      <c r="U5" s="8">
        <v>0</v>
      </c>
    </row>
    <row r="6" spans="1:41">
      <c r="A6" s="8" t="s">
        <v>21</v>
      </c>
      <c r="B6" s="8" t="s">
        <v>22</v>
      </c>
      <c r="C6" s="8">
        <v>1800799</v>
      </c>
      <c r="D6" s="8" t="s">
        <v>29</v>
      </c>
      <c r="E6" s="9" t="s">
        <v>24</v>
      </c>
      <c r="F6" s="9" t="s">
        <v>25</v>
      </c>
      <c r="G6" s="9" t="s">
        <v>32</v>
      </c>
      <c r="H6" s="9">
        <v>1</v>
      </c>
      <c r="I6" s="9" t="s">
        <v>27</v>
      </c>
      <c r="J6" s="9" t="s">
        <v>27</v>
      </c>
      <c r="K6" s="9">
        <v>2</v>
      </c>
      <c r="L6" s="8" t="s">
        <v>27</v>
      </c>
      <c r="M6" s="8" t="s">
        <v>27</v>
      </c>
      <c r="N6" s="8" t="s">
        <v>27</v>
      </c>
      <c r="O6" s="8">
        <v>2</v>
      </c>
      <c r="P6" s="8" t="s">
        <v>28</v>
      </c>
      <c r="Q6" s="8">
        <v>74</v>
      </c>
      <c r="R6" s="10">
        <f t="shared" si="0"/>
        <v>76.22</v>
      </c>
      <c r="S6" s="8">
        <v>148</v>
      </c>
      <c r="T6" s="8">
        <v>0</v>
      </c>
      <c r="U6" s="8">
        <v>0</v>
      </c>
    </row>
    <row r="7" spans="1:41">
      <c r="A7" s="8" t="s">
        <v>21</v>
      </c>
      <c r="B7" s="8" t="s">
        <v>22</v>
      </c>
      <c r="C7" s="8">
        <v>1800799</v>
      </c>
      <c r="D7" s="8" t="s">
        <v>29</v>
      </c>
      <c r="E7" s="9" t="s">
        <v>24</v>
      </c>
      <c r="F7" s="9" t="s">
        <v>25</v>
      </c>
      <c r="G7" s="9" t="s">
        <v>33</v>
      </c>
      <c r="H7" s="9">
        <v>1</v>
      </c>
      <c r="I7" s="9" t="s">
        <v>27</v>
      </c>
      <c r="J7" s="9" t="s">
        <v>27</v>
      </c>
      <c r="K7" s="9" t="s">
        <v>27</v>
      </c>
      <c r="L7" s="8">
        <v>2</v>
      </c>
      <c r="M7" s="8" t="s">
        <v>27</v>
      </c>
      <c r="N7" s="8" t="s">
        <v>27</v>
      </c>
      <c r="O7" s="8">
        <v>2</v>
      </c>
      <c r="P7" s="8" t="s">
        <v>28</v>
      </c>
      <c r="Q7" s="8">
        <v>45</v>
      </c>
      <c r="R7" s="10">
        <f t="shared" si="0"/>
        <v>46.35</v>
      </c>
      <c r="S7" s="8">
        <v>90</v>
      </c>
      <c r="T7" s="8">
        <v>0</v>
      </c>
      <c r="U7" s="8">
        <v>0</v>
      </c>
    </row>
    <row r="8" spans="1:41">
      <c r="A8" s="8" t="s">
        <v>21</v>
      </c>
      <c r="B8" s="8" t="s">
        <v>22</v>
      </c>
      <c r="C8" s="8">
        <v>1800799</v>
      </c>
      <c r="D8" s="8" t="s">
        <v>29</v>
      </c>
      <c r="E8" s="9" t="s">
        <v>24</v>
      </c>
      <c r="F8" s="9" t="s">
        <v>25</v>
      </c>
      <c r="G8" s="9" t="s">
        <v>34</v>
      </c>
      <c r="H8" s="9">
        <v>1</v>
      </c>
      <c r="I8" s="9" t="s">
        <v>27</v>
      </c>
      <c r="J8" s="9" t="s">
        <v>27</v>
      </c>
      <c r="K8" s="9" t="s">
        <v>27</v>
      </c>
      <c r="L8" s="8" t="s">
        <v>27</v>
      </c>
      <c r="M8" s="8">
        <v>2</v>
      </c>
      <c r="N8" s="8" t="s">
        <v>27</v>
      </c>
      <c r="O8" s="8">
        <v>2</v>
      </c>
      <c r="P8" s="8" t="s">
        <v>28</v>
      </c>
      <c r="Q8" s="8">
        <v>24</v>
      </c>
      <c r="R8" s="10">
        <f t="shared" si="0"/>
        <v>24.72</v>
      </c>
      <c r="S8" s="8">
        <v>48</v>
      </c>
      <c r="T8" s="8">
        <v>0</v>
      </c>
      <c r="U8" s="8">
        <v>0</v>
      </c>
    </row>
    <row r="9" spans="1:41">
      <c r="A9" s="8" t="s">
        <v>21</v>
      </c>
      <c r="B9" s="8" t="s">
        <v>22</v>
      </c>
      <c r="C9" s="8">
        <v>1800799</v>
      </c>
      <c r="D9" s="8" t="s">
        <v>29</v>
      </c>
      <c r="E9" s="9" t="s">
        <v>24</v>
      </c>
      <c r="F9" s="9" t="s">
        <v>25</v>
      </c>
      <c r="G9" s="9" t="s">
        <v>35</v>
      </c>
      <c r="H9" s="9">
        <v>1</v>
      </c>
      <c r="I9" s="9" t="s">
        <v>27</v>
      </c>
      <c r="J9" s="9" t="s">
        <v>27</v>
      </c>
      <c r="K9" s="9" t="s">
        <v>27</v>
      </c>
      <c r="L9" s="8" t="s">
        <v>27</v>
      </c>
      <c r="M9" s="8" t="s">
        <v>27</v>
      </c>
      <c r="N9" s="8">
        <v>2</v>
      </c>
      <c r="O9" s="8">
        <v>2</v>
      </c>
      <c r="P9" s="8" t="s">
        <v>28</v>
      </c>
      <c r="Q9" s="8">
        <v>3</v>
      </c>
      <c r="R9" s="10">
        <v>4</v>
      </c>
      <c r="S9" s="8">
        <v>6</v>
      </c>
      <c r="T9" s="8">
        <v>0</v>
      </c>
      <c r="U9" s="8">
        <v>0</v>
      </c>
    </row>
    <row r="10" spans="1:41">
      <c r="A10" s="8" t="s">
        <v>21</v>
      </c>
      <c r="B10" s="8" t="s">
        <v>22</v>
      </c>
      <c r="C10" s="8">
        <v>1800802</v>
      </c>
      <c r="D10" s="8" t="s">
        <v>36</v>
      </c>
      <c r="E10" s="9" t="s">
        <v>24</v>
      </c>
      <c r="F10" s="9" t="s">
        <v>25</v>
      </c>
      <c r="G10" s="9" t="s">
        <v>37</v>
      </c>
      <c r="H10" s="9">
        <v>1</v>
      </c>
      <c r="I10" s="9">
        <v>1</v>
      </c>
      <c r="J10" s="9">
        <v>2</v>
      </c>
      <c r="K10" s="9">
        <v>2</v>
      </c>
      <c r="L10" s="8">
        <v>1</v>
      </c>
      <c r="M10" s="8">
        <v>1</v>
      </c>
      <c r="N10" s="8" t="s">
        <v>27</v>
      </c>
      <c r="O10" s="8">
        <v>7</v>
      </c>
      <c r="P10" s="8" t="s">
        <v>36</v>
      </c>
      <c r="Q10" s="8">
        <v>19</v>
      </c>
      <c r="R10" s="10">
        <f t="shared" si="0"/>
        <v>19.57</v>
      </c>
      <c r="S10" s="8">
        <v>133</v>
      </c>
      <c r="T10" s="8">
        <v>0</v>
      </c>
      <c r="U10" s="8">
        <v>0</v>
      </c>
    </row>
    <row r="11" spans="1:41">
      <c r="Q11" s="11" t="s">
        <v>54</v>
      </c>
      <c r="R11" s="12" cm="1">
        <f t="array" ref="R11">SUM(ROUND(R3:R10,0))</f>
        <v>628</v>
      </c>
    </row>
    <row r="13" spans="1:41">
      <c r="A13" s="6" t="s">
        <v>55</v>
      </c>
      <c r="B13" s="6"/>
      <c r="C13" s="6"/>
      <c r="D13" s="6"/>
      <c r="E13" s="6"/>
      <c r="F13" s="6"/>
      <c r="G13" s="6"/>
      <c r="H13" s="6"/>
      <c r="I13" s="6"/>
      <c r="J13" s="6"/>
      <c r="K13" s="6"/>
      <c r="L13" s="6"/>
      <c r="M13" s="6"/>
      <c r="N13" s="6"/>
      <c r="O13" s="6"/>
      <c r="P13" s="6"/>
      <c r="Q13" s="6"/>
      <c r="R13" s="6"/>
      <c r="S13" s="6"/>
      <c r="T13" s="6"/>
      <c r="U13" s="6"/>
      <c r="V13" s="6"/>
      <c r="W13" s="6"/>
      <c r="X13" s="6"/>
      <c r="Y13" s="6"/>
      <c r="Z13" s="6"/>
      <c r="AA13" s="6"/>
      <c r="AB13" s="6"/>
      <c r="AC13" s="6"/>
      <c r="AD13" s="6"/>
      <c r="AE13" s="6"/>
      <c r="AF13" s="6"/>
      <c r="AG13" s="6"/>
      <c r="AH13" s="6"/>
      <c r="AI13" s="6"/>
      <c r="AJ13" s="6"/>
      <c r="AK13" s="6"/>
      <c r="AL13" s="6"/>
      <c r="AM13" s="6"/>
      <c r="AN13" s="6"/>
      <c r="AO13" s="6"/>
    </row>
    <row r="14" spans="1:41">
      <c r="A14" s="6" t="s">
        <v>40</v>
      </c>
      <c r="B14" s="6" t="s">
        <v>41</v>
      </c>
      <c r="C14" s="6" t="s">
        <v>42</v>
      </c>
      <c r="D14" s="6" t="s">
        <v>4</v>
      </c>
      <c r="E14" s="6" t="s">
        <v>43</v>
      </c>
      <c r="F14" s="6" t="s">
        <v>44</v>
      </c>
      <c r="G14" s="6" t="s">
        <v>45</v>
      </c>
      <c r="H14" s="6" t="s">
        <v>46</v>
      </c>
      <c r="I14" s="6" t="s">
        <v>9</v>
      </c>
      <c r="J14" s="6" t="s">
        <v>10</v>
      </c>
      <c r="K14" s="6" t="s">
        <v>11</v>
      </c>
      <c r="L14" s="6" t="s">
        <v>12</v>
      </c>
      <c r="M14" s="6" t="s">
        <v>13</v>
      </c>
      <c r="N14" s="6" t="s">
        <v>14</v>
      </c>
      <c r="O14" s="6" t="s">
        <v>48</v>
      </c>
      <c r="P14" s="6"/>
      <c r="Q14" s="6"/>
      <c r="R14" s="6"/>
      <c r="S14" s="6"/>
      <c r="T14" s="6"/>
      <c r="U14" s="6"/>
      <c r="V14" s="6"/>
      <c r="W14" s="6"/>
      <c r="X14" s="6"/>
      <c r="Y14" s="6"/>
      <c r="Z14" s="6"/>
      <c r="AA14" s="6"/>
      <c r="AB14" s="6"/>
      <c r="AC14" s="6"/>
      <c r="AD14" s="6"/>
      <c r="AE14" s="6"/>
      <c r="AF14" s="6"/>
      <c r="AG14" s="6"/>
      <c r="AH14" s="6"/>
      <c r="AI14" s="6"/>
      <c r="AJ14" s="6"/>
      <c r="AK14" s="6"/>
      <c r="AL14" s="6"/>
      <c r="AM14" s="6"/>
      <c r="AN14" s="6"/>
      <c r="AO14" s="6"/>
    </row>
    <row r="15" spans="1:41">
      <c r="A15" s="8" t="s">
        <v>21</v>
      </c>
      <c r="B15" s="8" t="s">
        <v>22</v>
      </c>
      <c r="C15" s="8">
        <v>1800805</v>
      </c>
      <c r="D15" s="8" t="s">
        <v>23</v>
      </c>
      <c r="E15" s="9" t="s">
        <v>24</v>
      </c>
      <c r="F15" s="9" t="s">
        <v>25</v>
      </c>
      <c r="G15" s="9" t="s">
        <v>26</v>
      </c>
      <c r="H15" s="9">
        <v>1</v>
      </c>
      <c r="I15" s="9">
        <v>324</v>
      </c>
      <c r="J15" s="9">
        <v>648</v>
      </c>
      <c r="K15" s="9">
        <v>648</v>
      </c>
      <c r="L15" s="8">
        <v>324</v>
      </c>
      <c r="M15" s="8">
        <v>324</v>
      </c>
      <c r="N15" s="8">
        <v>0</v>
      </c>
      <c r="O15" s="8" t="s">
        <v>28</v>
      </c>
    </row>
    <row r="16" spans="1:41">
      <c r="A16" s="8" t="s">
        <v>21</v>
      </c>
      <c r="B16" s="8" t="s">
        <v>22</v>
      </c>
      <c r="C16" s="8">
        <v>1800799</v>
      </c>
      <c r="D16" s="8" t="s">
        <v>29</v>
      </c>
      <c r="E16" s="9" t="s">
        <v>24</v>
      </c>
      <c r="F16" s="9" t="s">
        <v>25</v>
      </c>
      <c r="G16" s="9" t="s">
        <v>30</v>
      </c>
      <c r="H16" s="9">
        <v>1</v>
      </c>
      <c r="I16" s="9">
        <v>86</v>
      </c>
      <c r="J16" s="9">
        <v>0</v>
      </c>
      <c r="K16" s="9">
        <v>0</v>
      </c>
      <c r="L16" s="8">
        <v>0</v>
      </c>
      <c r="M16" s="8">
        <v>0</v>
      </c>
      <c r="N16" s="8">
        <v>0</v>
      </c>
      <c r="O16" s="8" t="s">
        <v>28</v>
      </c>
    </row>
    <row r="17" spans="1:15">
      <c r="A17" s="8" t="s">
        <v>21</v>
      </c>
      <c r="B17" s="8" t="s">
        <v>22</v>
      </c>
      <c r="C17" s="8">
        <v>1800799</v>
      </c>
      <c r="D17" s="8" t="s">
        <v>29</v>
      </c>
      <c r="E17" s="9" t="s">
        <v>24</v>
      </c>
      <c r="F17" s="9" t="s">
        <v>25</v>
      </c>
      <c r="G17" s="9" t="s">
        <v>31</v>
      </c>
      <c r="H17" s="9">
        <v>1</v>
      </c>
      <c r="I17" s="9">
        <v>0</v>
      </c>
      <c r="J17" s="9">
        <v>154</v>
      </c>
      <c r="K17" s="9">
        <v>0</v>
      </c>
      <c r="L17" s="8">
        <v>0</v>
      </c>
      <c r="M17" s="8">
        <v>0</v>
      </c>
      <c r="N17" s="8">
        <v>0</v>
      </c>
      <c r="O17" s="8" t="s">
        <v>28</v>
      </c>
    </row>
    <row r="18" spans="1:15">
      <c r="A18" s="8" t="s">
        <v>21</v>
      </c>
      <c r="B18" s="8" t="s">
        <v>22</v>
      </c>
      <c r="C18" s="8">
        <v>1800799</v>
      </c>
      <c r="D18" s="8" t="s">
        <v>29</v>
      </c>
      <c r="E18" s="9" t="s">
        <v>24</v>
      </c>
      <c r="F18" s="9" t="s">
        <v>25</v>
      </c>
      <c r="G18" s="9" t="s">
        <v>32</v>
      </c>
      <c r="H18" s="9">
        <v>1</v>
      </c>
      <c r="I18" s="9">
        <v>0</v>
      </c>
      <c r="J18" s="9">
        <v>0</v>
      </c>
      <c r="K18" s="9">
        <v>148</v>
      </c>
      <c r="L18" s="8">
        <v>0</v>
      </c>
      <c r="M18" s="8">
        <v>0</v>
      </c>
      <c r="N18" s="8">
        <v>0</v>
      </c>
      <c r="O18" s="8" t="s">
        <v>28</v>
      </c>
    </row>
    <row r="19" spans="1:15">
      <c r="A19" s="8" t="s">
        <v>21</v>
      </c>
      <c r="B19" s="8" t="s">
        <v>22</v>
      </c>
      <c r="C19" s="8">
        <v>1800799</v>
      </c>
      <c r="D19" s="8" t="s">
        <v>29</v>
      </c>
      <c r="E19" s="9" t="s">
        <v>24</v>
      </c>
      <c r="F19" s="9" t="s">
        <v>25</v>
      </c>
      <c r="G19" s="9" t="s">
        <v>33</v>
      </c>
      <c r="H19" s="9">
        <v>1</v>
      </c>
      <c r="I19" s="9">
        <v>0</v>
      </c>
      <c r="J19" s="9">
        <v>0</v>
      </c>
      <c r="K19" s="9">
        <v>0</v>
      </c>
      <c r="L19" s="8">
        <v>90</v>
      </c>
      <c r="M19" s="8">
        <v>0</v>
      </c>
      <c r="N19" s="8">
        <v>0</v>
      </c>
      <c r="O19" s="8" t="s">
        <v>28</v>
      </c>
    </row>
    <row r="20" spans="1:15">
      <c r="A20" s="8" t="s">
        <v>21</v>
      </c>
      <c r="B20" s="8" t="s">
        <v>22</v>
      </c>
      <c r="C20" s="8">
        <v>1800799</v>
      </c>
      <c r="D20" s="8" t="s">
        <v>29</v>
      </c>
      <c r="E20" s="9" t="s">
        <v>24</v>
      </c>
      <c r="F20" s="9" t="s">
        <v>25</v>
      </c>
      <c r="G20" s="9" t="s">
        <v>34</v>
      </c>
      <c r="H20" s="9">
        <v>1</v>
      </c>
      <c r="I20" s="9">
        <v>0</v>
      </c>
      <c r="J20" s="9">
        <v>0</v>
      </c>
      <c r="K20" s="9">
        <v>0</v>
      </c>
      <c r="L20" s="8">
        <v>0</v>
      </c>
      <c r="M20" s="8">
        <v>48</v>
      </c>
      <c r="N20" s="8">
        <v>0</v>
      </c>
      <c r="O20" s="8" t="s">
        <v>28</v>
      </c>
    </row>
    <row r="21" spans="1:15">
      <c r="A21" s="8" t="s">
        <v>21</v>
      </c>
      <c r="B21" s="8" t="s">
        <v>22</v>
      </c>
      <c r="C21" s="8">
        <v>1800799</v>
      </c>
      <c r="D21" s="8" t="s">
        <v>29</v>
      </c>
      <c r="E21" s="9" t="s">
        <v>24</v>
      </c>
      <c r="F21" s="9" t="s">
        <v>25</v>
      </c>
      <c r="G21" s="9" t="s">
        <v>35</v>
      </c>
      <c r="H21" s="9">
        <v>1</v>
      </c>
      <c r="I21" s="9">
        <v>0</v>
      </c>
      <c r="J21" s="9">
        <v>0</v>
      </c>
      <c r="K21" s="9">
        <v>0</v>
      </c>
      <c r="L21" s="8">
        <v>0</v>
      </c>
      <c r="M21" s="8">
        <v>0</v>
      </c>
      <c r="N21" s="8">
        <v>6</v>
      </c>
      <c r="O21" s="8" t="s">
        <v>28</v>
      </c>
    </row>
    <row r="22" spans="1:15">
      <c r="A22" s="8" t="s">
        <v>21</v>
      </c>
      <c r="B22" s="8" t="s">
        <v>22</v>
      </c>
      <c r="C22" s="8">
        <v>1800802</v>
      </c>
      <c r="D22" s="8" t="s">
        <v>36</v>
      </c>
      <c r="E22" s="9" t="s">
        <v>24</v>
      </c>
      <c r="F22" s="9" t="s">
        <v>25</v>
      </c>
      <c r="G22" s="9" t="s">
        <v>37</v>
      </c>
      <c r="H22" s="9">
        <v>1</v>
      </c>
      <c r="I22" s="9">
        <v>19</v>
      </c>
      <c r="J22" s="9">
        <v>38</v>
      </c>
      <c r="K22" s="9">
        <v>38</v>
      </c>
      <c r="L22" s="8">
        <v>19</v>
      </c>
      <c r="M22" s="8">
        <v>19</v>
      </c>
      <c r="N22" s="8">
        <v>0</v>
      </c>
      <c r="O22" s="8" t="s">
        <v>36</v>
      </c>
    </row>
    <row r="23" spans="1:15">
      <c r="I23">
        <f t="shared" ref="I23:N23" si="1">SUM(I15:I22)</f>
        <v>429</v>
      </c>
      <c r="J23">
        <f t="shared" si="1"/>
        <v>840</v>
      </c>
      <c r="K23">
        <f t="shared" si="1"/>
        <v>834</v>
      </c>
      <c r="L23">
        <f t="shared" si="1"/>
        <v>433</v>
      </c>
      <c r="M23">
        <f t="shared" si="1"/>
        <v>391</v>
      </c>
      <c r="N23">
        <f t="shared" si="1"/>
        <v>6</v>
      </c>
    </row>
    <row r="25" spans="1:15">
      <c r="I25" s="13"/>
      <c r="J25" s="13"/>
      <c r="K25" s="13"/>
      <c r="L25" s="13"/>
      <c r="M25" s="13"/>
      <c r="N25" s="13"/>
    </row>
  </sheetData>
  <mergeCells count="2">
    <mergeCell ref="A1:S1"/>
    <mergeCell ref="A13:N13"/>
  </mergeCells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3"/>
  <sheetViews>
    <sheetView tabSelected="1" zoomScale="130" zoomScaleNormal="130" workbookViewId="0">
      <selection activeCell="D15" sqref="D15"/>
    </sheetView>
  </sheetViews>
  <sheetFormatPr defaultColWidth="8.72727272727273" defaultRowHeight="12.5" outlineLevelRow="2"/>
  <cols>
    <col min="1" max="1" width="20.1545454545455" style="1"/>
    <col min="2" max="2" width="19.4363636363636" style="1"/>
    <col min="3" max="3" width="12.4363636363636" style="1"/>
    <col min="4" max="4" width="11.2818181818182" style="1"/>
    <col min="5" max="5" width="11.5636363636364" style="1"/>
    <col min="6" max="6" width="11.1909090909091" style="1"/>
    <col min="7" max="7" width="11.2545454545455" style="1"/>
    <col min="8" max="8" width="11.3090909090909" style="1"/>
    <col min="9" max="9" width="13.5636363636364" style="1"/>
    <col min="10" max="10" width="165" style="1"/>
    <col min="11" max="11" width="11.1545454545455" style="1"/>
    <col min="12" max="12" width="10.7181818181818" style="1"/>
    <col min="13" max="14" width="10.4363636363636" style="1"/>
    <col min="15" max="15" width="10.5636363636364" style="1"/>
    <col min="16" max="16" width="10.5909090909091" style="1"/>
    <col min="17" max="17" width="10.7181818181818" style="1"/>
    <col min="18" max="18" width="10.8454545454545" style="1"/>
    <col min="19" max="19" width="11" style="1"/>
    <col min="20" max="20" width="10.5909090909091" style="1"/>
    <col min="21" max="21" width="10.5636363636364" style="1"/>
    <col min="22" max="22" width="10" style="1"/>
    <col min="23" max="23" width="10.1545454545455" style="1"/>
    <col min="24" max="24" width="11" style="1"/>
    <col min="25" max="16384" width="8.72727272727273" style="1"/>
  </cols>
  <sheetData>
    <row r="1" s="1" customFormat="1" ht="18" customHeight="1" spans="1:24">
      <c r="A1" s="2" t="s">
        <v>56</v>
      </c>
      <c r="B1" s="2" t="s">
        <v>57</v>
      </c>
      <c r="C1" s="2" t="s">
        <v>9</v>
      </c>
      <c r="D1" s="2" t="s">
        <v>10</v>
      </c>
      <c r="E1" s="2" t="s">
        <v>11</v>
      </c>
      <c r="F1" s="2" t="s">
        <v>12</v>
      </c>
      <c r="G1" s="2" t="s">
        <v>13</v>
      </c>
      <c r="H1" s="2" t="s">
        <v>14</v>
      </c>
      <c r="I1" s="3">
        <v>0</v>
      </c>
      <c r="J1" s="2" t="s">
        <v>58</v>
      </c>
    </row>
    <row r="2" s="1" customFormat="1" ht="18" customHeight="1" spans="1:24">
      <c r="A2" s="2" t="s">
        <v>21</v>
      </c>
      <c r="B2" s="2" t="s">
        <v>25</v>
      </c>
      <c r="C2" s="2" t="s">
        <v>59</v>
      </c>
      <c r="D2" s="2" t="s">
        <v>60</v>
      </c>
      <c r="E2" s="2" t="s">
        <v>61</v>
      </c>
      <c r="F2" s="2" t="s">
        <v>62</v>
      </c>
      <c r="G2" s="2" t="s">
        <v>63</v>
      </c>
      <c r="H2" s="2" t="s">
        <v>64</v>
      </c>
      <c r="I2" s="3">
        <v>3022</v>
      </c>
      <c r="J2" s="2" t="s">
        <v>65</v>
      </c>
    </row>
    <row r="3" s="1" customFormat="1" ht="16.5" customHeight="1" spans="1:24">
      <c r="C3" s="3">
        <v>442</v>
      </c>
      <c r="D3" s="3">
        <v>865</v>
      </c>
      <c r="E3" s="3">
        <v>859</v>
      </c>
      <c r="F3" s="3">
        <v>446</v>
      </c>
      <c r="G3" s="3">
        <v>403</v>
      </c>
      <c r="H3" s="3">
        <v>7</v>
      </c>
      <c r="I3" s="5">
        <v>3022</v>
      </c>
      <c r="K3" s="3">
        <v>0</v>
      </c>
      <c r="L3" s="3">
        <v>0</v>
      </c>
      <c r="M3" s="3">
        <v>0</v>
      </c>
      <c r="N3" s="3">
        <v>0</v>
      </c>
      <c r="O3" s="3">
        <v>0</v>
      </c>
      <c r="P3" s="3">
        <v>0</v>
      </c>
      <c r="Q3" s="3">
        <v>0</v>
      </c>
      <c r="R3" s="3">
        <v>0</v>
      </c>
      <c r="S3" s="3">
        <v>0</v>
      </c>
      <c r="T3" s="3">
        <v>0</v>
      </c>
      <c r="U3" s="3">
        <v>0</v>
      </c>
      <c r="V3" s="3">
        <v>0</v>
      </c>
      <c r="W3" s="3">
        <v>0</v>
      </c>
      <c r="X3" s="3">
        <v>0</v>
      </c>
    </row>
  </sheetData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Z5"/>
  <sheetViews>
    <sheetView workbookViewId="0">
      <selection activeCell="L23" sqref="L23"/>
    </sheetView>
  </sheetViews>
  <sheetFormatPr defaultColWidth="8.72727272727273" defaultRowHeight="12.5" outlineLevelRow="4"/>
  <cols>
    <col min="1" max="1" width="20.1545454545455" style="1"/>
    <col min="2" max="2" width="19.4363636363636" style="1"/>
    <col min="3" max="3" width="21.7181818181818" style="1"/>
    <col min="4" max="4" width="28.5636363636364" style="1"/>
    <col min="5" max="5" width="12.4363636363636" style="1"/>
    <col min="6" max="6" width="11.2818181818182" style="1"/>
    <col min="7" max="7" width="11.5909090909091" style="1"/>
    <col min="8" max="8" width="11.1545454545455" style="1"/>
    <col min="9" max="10" width="11.2818181818182" style="1"/>
    <col min="11" max="11" width="13.5909090909091" style="1"/>
    <col min="12" max="12" width="15.3636363636364" style="1" customWidth="1"/>
    <col min="13" max="13" width="11.1545454545455" style="1"/>
    <col min="14" max="14" width="10.7181818181818" style="1"/>
    <col min="15" max="15" width="10.4090909090909" style="1"/>
    <col min="16" max="16" width="10.4363636363636" style="1"/>
    <col min="17" max="17" width="10.5909090909091" style="1"/>
    <col min="18" max="18" width="10.5636363636364" style="1"/>
    <col min="19" max="19" width="10.7181818181818" style="1"/>
    <col min="20" max="20" width="10.8727272727273" style="1"/>
    <col min="21" max="21" width="11" style="1"/>
    <col min="22" max="22" width="10.5636363636364" style="1"/>
    <col min="23" max="23" width="10.5909090909091" style="1"/>
    <col min="24" max="24" width="10" style="1"/>
    <col min="25" max="25" width="10.1545454545455" style="1"/>
    <col min="26" max="26" width="11" style="1"/>
    <col min="27" max="16384" width="8.72727272727273" style="1"/>
  </cols>
  <sheetData>
    <row r="1" s="1" customFormat="1" ht="18" customHeight="1" spans="1:26">
      <c r="A1" s="2" t="s">
        <v>56</v>
      </c>
      <c r="B1" s="2" t="s">
        <v>57</v>
      </c>
      <c r="C1" s="2" t="s">
        <v>66</v>
      </c>
      <c r="D1" s="2" t="s">
        <v>67</v>
      </c>
      <c r="E1" s="2" t="s">
        <v>9</v>
      </c>
      <c r="F1" s="2" t="s">
        <v>10</v>
      </c>
      <c r="G1" s="2" t="s">
        <v>11</v>
      </c>
      <c r="H1" s="2" t="s">
        <v>12</v>
      </c>
      <c r="I1" s="2" t="s">
        <v>13</v>
      </c>
      <c r="J1" s="2" t="s">
        <v>14</v>
      </c>
      <c r="K1" s="3">
        <v>0</v>
      </c>
      <c r="L1" s="2" t="s">
        <v>58</v>
      </c>
    </row>
    <row r="2" s="1" customFormat="1" ht="18" customHeight="1" spans="1:26">
      <c r="A2" s="2" t="s">
        <v>21</v>
      </c>
      <c r="B2" s="2" t="s">
        <v>25</v>
      </c>
      <c r="C2" s="2" t="s">
        <v>68</v>
      </c>
      <c r="D2" s="2" t="s">
        <v>69</v>
      </c>
      <c r="E2" s="2" t="s">
        <v>70</v>
      </c>
      <c r="F2" s="2" t="s">
        <v>71</v>
      </c>
      <c r="G2" s="2" t="s">
        <v>72</v>
      </c>
      <c r="H2" s="2" t="s">
        <v>73</v>
      </c>
      <c r="I2" s="2" t="s">
        <v>74</v>
      </c>
      <c r="J2" s="2" t="s">
        <v>75</v>
      </c>
      <c r="K2" s="3">
        <v>548</v>
      </c>
      <c r="L2" s="2" t="s">
        <v>76</v>
      </c>
    </row>
    <row r="3" s="1" customFormat="1" ht="18" customHeight="1" spans="1:26">
      <c r="A3" s="2" t="s">
        <v>21</v>
      </c>
      <c r="B3" s="2" t="s">
        <v>25</v>
      </c>
      <c r="C3" s="2" t="s">
        <v>68</v>
      </c>
      <c r="D3" s="2" t="s">
        <v>77</v>
      </c>
      <c r="E3" s="2" t="s">
        <v>78</v>
      </c>
      <c r="F3" s="2" t="s">
        <v>79</v>
      </c>
      <c r="G3" s="2" t="s">
        <v>79</v>
      </c>
      <c r="H3" s="2" t="s">
        <v>78</v>
      </c>
      <c r="I3" s="2" t="s">
        <v>78</v>
      </c>
      <c r="J3" s="2" t="s">
        <v>80</v>
      </c>
      <c r="K3" s="3">
        <v>138</v>
      </c>
      <c r="L3" s="2" t="s">
        <v>81</v>
      </c>
    </row>
    <row r="4" s="1" customFormat="1" ht="18" customHeight="1" spans="1:26">
      <c r="A4" s="2" t="s">
        <v>21</v>
      </c>
      <c r="B4" s="2" t="s">
        <v>25</v>
      </c>
      <c r="C4" s="2" t="s">
        <v>82</v>
      </c>
      <c r="D4" s="2" t="s">
        <v>77</v>
      </c>
      <c r="E4" s="2" t="s">
        <v>83</v>
      </c>
      <c r="F4" s="2" t="s">
        <v>84</v>
      </c>
      <c r="G4" s="2" t="s">
        <v>84</v>
      </c>
      <c r="H4" s="2" t="s">
        <v>83</v>
      </c>
      <c r="I4" s="2" t="s">
        <v>83</v>
      </c>
      <c r="J4" s="2" t="s">
        <v>80</v>
      </c>
      <c r="K4" s="3">
        <v>2336</v>
      </c>
      <c r="L4" s="2" t="s">
        <v>85</v>
      </c>
    </row>
    <row r="5" s="1" customFormat="1" ht="16.5" customHeight="1" spans="1:26">
      <c r="D5" s="4" t="s">
        <v>86</v>
      </c>
      <c r="E5" s="3">
        <v>443</v>
      </c>
      <c r="F5" s="3">
        <v>865</v>
      </c>
      <c r="G5" s="3">
        <v>858</v>
      </c>
      <c r="H5" s="3">
        <v>447</v>
      </c>
      <c r="I5" s="3">
        <v>403</v>
      </c>
      <c r="J5" s="3">
        <v>6</v>
      </c>
      <c r="K5" s="5">
        <v>3022</v>
      </c>
      <c r="M5" s="3">
        <v>0</v>
      </c>
      <c r="N5" s="3">
        <v>0</v>
      </c>
      <c r="O5" s="3">
        <v>0</v>
      </c>
      <c r="P5" s="3">
        <v>0</v>
      </c>
      <c r="Q5" s="3">
        <v>0</v>
      </c>
      <c r="R5" s="3">
        <v>0</v>
      </c>
      <c r="S5" s="3">
        <v>0</v>
      </c>
      <c r="T5" s="3">
        <v>0</v>
      </c>
      <c r="U5" s="3">
        <v>0</v>
      </c>
      <c r="V5" s="3">
        <v>0</v>
      </c>
      <c r="W5" s="3">
        <v>0</v>
      </c>
      <c r="X5" s="3">
        <v>0</v>
      </c>
      <c r="Y5" s="3">
        <v>0</v>
      </c>
      <c r="Z5" s="3">
        <v>0</v>
      </c>
    </row>
  </sheetData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Özet Tablo-Türkçe Format</vt:lpstr>
      <vt:lpstr>中包贴 3%  3.4</vt:lpstr>
      <vt:lpstr>主标 +条码标 3%  3.4</vt:lpstr>
      <vt:lpstr>价格牌 3%  3.4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danny</cp:lastModifiedBy>
  <dcterms:created xsi:type="dcterms:W3CDTF">2026-01-27T07:09:00Z</dcterms:created>
  <dcterms:modified xsi:type="dcterms:W3CDTF">2026-03-04T04:10:19Z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3987C28136804ACF9EAD672F97A1D861_13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0</vt:i4>
  </property>
</Properties>
</file>