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中包贴3% 3.22" sheetId="2" r:id="rId1"/>
    <sheet name="主标+条码标 3% 3.22" sheetId="4" r:id="rId2"/>
    <sheet name="非特 价格牌3% 3.22" sheetId="5" r:id="rId3"/>
  </sheets>
  <definedNames>
    <definedName name="_xlnm._FilterDatabase" localSheetId="0" hidden="1">'中包贴3% 3.22'!$A$32:$AN$58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<sst xmlns="http://schemas.openxmlformats.org/spreadsheetml/2006/main" count="519" uniqueCount="118">
  <si>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</si>
  <si>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</si>
  <si>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</si>
  <si>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</si>
  <si>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</si>
  <si>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</si>
  <si>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</si>
  <si>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</si>
  <si>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</si>
  <si>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</si>
  <si>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</si>
  <si>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</si>
  <si>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</si>
  <si>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</si>
  <si>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</si>
  <si>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</si>
  <si>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出口国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</si>
  <si>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</si>
  <si>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</si>
  <si>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</si>
  <si>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</si>
  <si>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</si>
  <si>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H1580AX</t>
  </si>
  <si>
    <t>26 AU</t>
  </si>
  <si>
    <t>24.07.2026</t>
  </si>
  <si>
    <t>BN325 - CINNAMON</t>
  </si>
  <si>
    <t>H1580AXDFA</t>
  </si>
  <si>
    <t>-</t>
  </si>
  <si>
    <t>TURKEY</t>
  </si>
  <si>
    <t>土耳其</t>
  </si>
  <si>
    <t>H1580AXDFAS</t>
  </si>
  <si>
    <t>H1580AXDFAM</t>
  </si>
  <si>
    <t>H1580AXDFAL</t>
  </si>
  <si>
    <t>H1580AXDFAXL</t>
  </si>
  <si>
    <t>H1580AXDFAXXL</t>
  </si>
  <si>
    <t>H1580AXDFA3XL</t>
  </si>
  <si>
    <t>06.07.2026</t>
  </si>
  <si>
    <t>H1580AXKZKA</t>
  </si>
  <si>
    <t>KAZAKHSTAN</t>
  </si>
  <si>
    <t>哈萨克斯坦</t>
  </si>
  <si>
    <t>06.06.2026</t>
  </si>
  <si>
    <t>H1580AXDFA2</t>
  </si>
  <si>
    <t>EGYPT</t>
  </si>
  <si>
    <t>埃及</t>
  </si>
  <si>
    <t>GEORGIA</t>
  </si>
  <si>
    <t>格鲁吉亚</t>
  </si>
  <si>
    <t>AZERBAIJAN</t>
  </si>
  <si>
    <t>阿塞拜疆</t>
  </si>
  <si>
    <t>KOSOVO</t>
  </si>
  <si>
    <t>科索沃</t>
  </si>
  <si>
    <t>H1580AXDFA1</t>
  </si>
  <si>
    <t>BOSNIA</t>
  </si>
  <si>
    <t>波斯尼亚</t>
  </si>
  <si>
    <t>MACEDONIA</t>
  </si>
  <si>
    <t>马其顿</t>
  </si>
  <si>
    <t>LEBANON</t>
  </si>
  <si>
    <t>黎巴嫩</t>
  </si>
  <si>
    <t>UZBEKISTAN</t>
  </si>
  <si>
    <t>乌兹别克斯坦</t>
  </si>
  <si>
    <t>UKRAINE</t>
  </si>
  <si>
    <t>乌克兰</t>
  </si>
  <si>
    <t>ALBANIA</t>
  </si>
  <si>
    <t>阿尔巴尼亚</t>
  </si>
  <si>
    <t>MOLDOVA</t>
  </si>
  <si>
    <t>摩尔多瓦</t>
  </si>
  <si>
    <t>H1580AXTOP5A</t>
  </si>
  <si>
    <t>TOPTAN-5</t>
  </si>
  <si>
    <t>批发-5</t>
  </si>
  <si>
    <t>H1580AXTOP7A</t>
  </si>
  <si>
    <t>TOPTAN-7</t>
  </si>
  <si>
    <t>批发-7</t>
  </si>
  <si>
    <t>NORTH IRAQ</t>
  </si>
  <si>
    <t>北伊拉克</t>
  </si>
  <si>
    <t>03.08.2026</t>
  </si>
  <si>
    <t>MOROCCO</t>
  </si>
  <si>
    <t>摩洛哥</t>
  </si>
  <si>
    <t>SOUTH IRAQ</t>
  </si>
  <si>
    <t>南伊拉克</t>
  </si>
  <si>
    <t>H1580AXECOMA</t>
  </si>
  <si>
    <t>ECOM</t>
  </si>
  <si>
    <t>电商</t>
  </si>
  <si>
    <t>04.07.2026</t>
  </si>
  <si>
    <t>MONTENEGRO</t>
  </si>
  <si>
    <t>黑山</t>
  </si>
  <si>
    <t>Total Order By Sizes</t>
  </si>
  <si>
    <t>NO</t>
  </si>
  <si>
    <t>款号</t>
  </si>
  <si>
    <t>颜色</t>
  </si>
  <si>
    <t>涉及PO</t>
  </si>
  <si>
    <t>839</t>
  </si>
  <si>
    <t>1658</t>
  </si>
  <si>
    <t>1652</t>
  </si>
  <si>
    <t>920</t>
  </si>
  <si>
    <t>790</t>
  </si>
  <si>
    <t>10</t>
  </si>
  <si>
    <t>1795523,1795525,1795527,1795528,1795529,1795530,1795531,1795532,1795533,1795534,1795535,1795536,1795537,1795538,1795541,1795543,1795546,1795548,1795550,1795526,1795524</t>
  </si>
  <si>
    <t>25AULBM13682</t>
  </si>
  <si>
    <t>背面</t>
  </si>
  <si>
    <t>尺码段</t>
  </si>
  <si>
    <t>无价格</t>
  </si>
  <si>
    <t>无3XL</t>
  </si>
  <si>
    <t>20</t>
  </si>
  <si>
    <t>39</t>
  </si>
  <si>
    <t>0</t>
  </si>
  <si>
    <t>1795524</t>
  </si>
  <si>
    <t>有价格</t>
  </si>
  <si>
    <t>全码</t>
  </si>
  <si>
    <t>115</t>
  </si>
  <si>
    <t>210</t>
  </si>
  <si>
    <t>204</t>
  </si>
  <si>
    <t>128</t>
  </si>
  <si>
    <t>66</t>
  </si>
  <si>
    <t>1795523,1795529</t>
  </si>
  <si>
    <t>658</t>
  </si>
  <si>
    <t>1316</t>
  </si>
  <si>
    <t>706</t>
  </si>
  <si>
    <t>1795528,1795530,1795531,1795532,1795533,1795534,1795535,1795536,1795537,1795538,1795541,1795543,1795546,1795548,1795550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</si>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</sst>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0" fillId="0" borderId="0" xfId="0" applyFill="1"/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177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798195</xdr:colOff>
      <xdr:row>15</xdr:row>
      <xdr:rowOff>0</xdr:rowOff>
    </xdr:from>
    <xdr:to>
      <xdr:col>3</xdr:col>
      <xdr:colOff>762000</xdr:colOff>
      <xdr:row>27</xdr:row>
      <xdr:rowOff>104140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05990" y="2571750"/>
          <a:ext cx="2190115" cy="200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zoomScale="90" zoomScaleNormal="90" topLeftCell="A19" workbookViewId="0">
      <selection activeCell="D68" sqref="D68"/>
    </sheetView>
  </sheetViews>
  <sheetFormatPr defaultColWidth="9" defaultRowHeight="14.5"/>
  <cols>
    <col min="1" max="1" width="10.8909090909091" style="7" customWidth="1"/>
    <col min="2" max="2" width="9.10909090909091" style="7" customWidth="1"/>
    <col min="3" max="3" width="14.4454545454545" style="7" customWidth="1"/>
    <col min="4" max="4" width="22.6636363636364" style="7" customWidth="1"/>
    <col min="5" max="5" width="19.3363636363636" style="7" customWidth="1"/>
    <col min="6" max="6" width="16.2181818181818" style="7" customWidth="1"/>
    <col min="7" max="7" width="12" style="7" customWidth="1"/>
    <col min="8" max="13" width="9.10909090909091" style="7" customWidth="1"/>
    <col min="14" max="15" width="16.4454545454545" style="7" customWidth="1"/>
    <col min="16" max="17" width="12.2181818181818" style="7" customWidth="1"/>
    <col min="18" max="18" width="16.1818181818182" customWidth="1"/>
    <col min="19" max="19" width="19.7818181818182" style="7" customWidth="1"/>
    <col min="20" max="20" width="24.6636363636364" style="7" hidden="1" customWidth="1"/>
    <col min="21" max="21" width="23.7818181818182" style="7" hidden="1" customWidth="1"/>
    <col min="22" max="40" width="9.10909090909091" style="7" customWidth="1"/>
    <col min="41" max="16384" width="9" style="7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9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10" t="s">
        <v>16</v>
      </c>
      <c r="Q2" s="8" t="s">
        <v>17</v>
      </c>
      <c r="R2" s="11" t="s">
        <v>18</v>
      </c>
      <c r="S2" s="8" t="s">
        <v>19</v>
      </c>
      <c r="T2" s="8" t="s">
        <v>20</v>
      </c>
      <c r="U2" s="8" t="s">
        <v>21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2" t="s">
        <v>22</v>
      </c>
      <c r="B3" s="12" t="s">
        <v>23</v>
      </c>
      <c r="C3" s="12">
        <v>1795536</v>
      </c>
      <c r="D3" s="13" t="s">
        <v>24</v>
      </c>
      <c r="E3" s="14" t="s">
        <v>25</v>
      </c>
      <c r="F3" s="14" t="s">
        <v>26</v>
      </c>
      <c r="G3" s="14">
        <v>1</v>
      </c>
      <c r="H3" s="14">
        <v>1</v>
      </c>
      <c r="I3" s="14">
        <v>2</v>
      </c>
      <c r="J3" s="14">
        <v>2</v>
      </c>
      <c r="K3" s="12">
        <v>1</v>
      </c>
      <c r="L3" s="12">
        <v>1</v>
      </c>
      <c r="M3" s="12" t="s">
        <v>27</v>
      </c>
      <c r="N3" s="12">
        <v>7</v>
      </c>
      <c r="O3" s="12" t="s">
        <v>28</v>
      </c>
      <c r="P3" s="12" t="s">
        <v>29</v>
      </c>
      <c r="Q3" s="12">
        <v>407</v>
      </c>
      <c r="R3" s="15">
        <f t="shared" ref="R3:R29" si="0">Q3*1.03</f>
        <v>419.21</v>
      </c>
      <c r="S3" s="12">
        <v>2849</v>
      </c>
      <c r="T3" s="12">
        <v>0</v>
      </c>
      <c r="U3" s="12">
        <v>0</v>
      </c>
    </row>
    <row r="4" spans="1:40">
      <c r="A4" s="12" t="s">
        <v>22</v>
      </c>
      <c r="B4" s="12" t="s">
        <v>23</v>
      </c>
      <c r="C4" s="12">
        <v>1795523</v>
      </c>
      <c r="D4" s="13" t="s">
        <v>24</v>
      </c>
      <c r="E4" s="14" t="s">
        <v>25</v>
      </c>
      <c r="F4" s="14" t="s">
        <v>30</v>
      </c>
      <c r="G4" s="14">
        <v>1</v>
      </c>
      <c r="H4" s="14">
        <v>2</v>
      </c>
      <c r="I4" s="14" t="s">
        <v>27</v>
      </c>
      <c r="J4" s="14" t="s">
        <v>27</v>
      </c>
      <c r="K4" s="12" t="s">
        <v>27</v>
      </c>
      <c r="L4" s="12" t="s">
        <v>27</v>
      </c>
      <c r="M4" s="12" t="s">
        <v>27</v>
      </c>
      <c r="N4" s="12">
        <v>2</v>
      </c>
      <c r="O4" s="12" t="s">
        <v>28</v>
      </c>
      <c r="P4" s="12" t="s">
        <v>29</v>
      </c>
      <c r="Q4" s="12">
        <v>54</v>
      </c>
      <c r="R4" s="15">
        <f t="shared" si="0"/>
        <v>55.62</v>
      </c>
      <c r="S4" s="12">
        <v>108</v>
      </c>
      <c r="T4" s="12">
        <v>0</v>
      </c>
      <c r="U4" s="12">
        <v>0</v>
      </c>
    </row>
    <row r="5" spans="1:40">
      <c r="A5" s="12" t="s">
        <v>22</v>
      </c>
      <c r="B5" s="12" t="s">
        <v>23</v>
      </c>
      <c r="C5" s="12">
        <v>1795523</v>
      </c>
      <c r="D5" s="13" t="s">
        <v>24</v>
      </c>
      <c r="E5" s="14" t="s">
        <v>25</v>
      </c>
      <c r="F5" s="14" t="s">
        <v>31</v>
      </c>
      <c r="G5" s="14">
        <v>1</v>
      </c>
      <c r="H5" s="14" t="s">
        <v>27</v>
      </c>
      <c r="I5" s="14">
        <v>2</v>
      </c>
      <c r="J5" s="14" t="s">
        <v>27</v>
      </c>
      <c r="K5" s="12" t="s">
        <v>27</v>
      </c>
      <c r="L5" s="12" t="s">
        <v>27</v>
      </c>
      <c r="M5" s="12" t="s">
        <v>27</v>
      </c>
      <c r="N5" s="12">
        <v>2</v>
      </c>
      <c r="O5" s="12" t="s">
        <v>28</v>
      </c>
      <c r="P5" s="12" t="s">
        <v>29</v>
      </c>
      <c r="Q5" s="12">
        <v>98</v>
      </c>
      <c r="R5" s="15">
        <f t="shared" si="0"/>
        <v>100.94</v>
      </c>
      <c r="S5" s="12">
        <v>196</v>
      </c>
      <c r="T5" s="12">
        <v>0</v>
      </c>
      <c r="U5" s="12">
        <v>0</v>
      </c>
    </row>
    <row r="6" spans="1:40">
      <c r="A6" s="12" t="s">
        <v>22</v>
      </c>
      <c r="B6" s="12" t="s">
        <v>23</v>
      </c>
      <c r="C6" s="12">
        <v>1795523</v>
      </c>
      <c r="D6" s="13" t="s">
        <v>24</v>
      </c>
      <c r="E6" s="14" t="s">
        <v>25</v>
      </c>
      <c r="F6" s="14" t="s">
        <v>32</v>
      </c>
      <c r="G6" s="14">
        <v>1</v>
      </c>
      <c r="H6" s="14" t="s">
        <v>27</v>
      </c>
      <c r="I6" s="14" t="s">
        <v>27</v>
      </c>
      <c r="J6" s="14">
        <v>2</v>
      </c>
      <c r="K6" s="12" t="s">
        <v>27</v>
      </c>
      <c r="L6" s="12" t="s">
        <v>27</v>
      </c>
      <c r="M6" s="12" t="s">
        <v>27</v>
      </c>
      <c r="N6" s="12">
        <v>2</v>
      </c>
      <c r="O6" s="12" t="s">
        <v>28</v>
      </c>
      <c r="P6" s="12" t="s">
        <v>29</v>
      </c>
      <c r="Q6" s="12">
        <v>95</v>
      </c>
      <c r="R6" s="15">
        <f t="shared" si="0"/>
        <v>97.85</v>
      </c>
      <c r="S6" s="12">
        <v>190</v>
      </c>
      <c r="T6" s="12">
        <v>0</v>
      </c>
      <c r="U6" s="12">
        <v>0</v>
      </c>
    </row>
    <row r="7" spans="1:40">
      <c r="A7" s="12" t="s">
        <v>22</v>
      </c>
      <c r="B7" s="12" t="s">
        <v>23</v>
      </c>
      <c r="C7" s="12">
        <v>1795523</v>
      </c>
      <c r="D7" s="13" t="s">
        <v>24</v>
      </c>
      <c r="E7" s="14" t="s">
        <v>25</v>
      </c>
      <c r="F7" s="14" t="s">
        <v>33</v>
      </c>
      <c r="G7" s="14">
        <v>1</v>
      </c>
      <c r="H7" s="14" t="s">
        <v>27</v>
      </c>
      <c r="I7" s="14" t="s">
        <v>27</v>
      </c>
      <c r="J7" s="14" t="s">
        <v>27</v>
      </c>
      <c r="K7" s="12">
        <v>2</v>
      </c>
      <c r="L7" s="12" t="s">
        <v>27</v>
      </c>
      <c r="M7" s="12" t="s">
        <v>27</v>
      </c>
      <c r="N7" s="12">
        <v>2</v>
      </c>
      <c r="O7" s="12" t="s">
        <v>28</v>
      </c>
      <c r="P7" s="12" t="s">
        <v>29</v>
      </c>
      <c r="Q7" s="12">
        <v>58</v>
      </c>
      <c r="R7" s="15">
        <f t="shared" si="0"/>
        <v>59.74</v>
      </c>
      <c r="S7" s="12">
        <v>116</v>
      </c>
      <c r="T7" s="12">
        <v>0</v>
      </c>
      <c r="U7" s="12">
        <v>0</v>
      </c>
    </row>
    <row r="8" spans="1:40">
      <c r="A8" s="12" t="s">
        <v>22</v>
      </c>
      <c r="B8" s="12" t="s">
        <v>23</v>
      </c>
      <c r="C8" s="12">
        <v>1795523</v>
      </c>
      <c r="D8" s="13" t="s">
        <v>24</v>
      </c>
      <c r="E8" s="14" t="s">
        <v>25</v>
      </c>
      <c r="F8" s="14" t="s">
        <v>34</v>
      </c>
      <c r="G8" s="14">
        <v>1</v>
      </c>
      <c r="H8" s="14" t="s">
        <v>27</v>
      </c>
      <c r="I8" s="14" t="s">
        <v>27</v>
      </c>
      <c r="J8" s="14" t="s">
        <v>27</v>
      </c>
      <c r="K8" s="12" t="s">
        <v>27</v>
      </c>
      <c r="L8" s="12">
        <v>2</v>
      </c>
      <c r="M8" s="12" t="s">
        <v>27</v>
      </c>
      <c r="N8" s="12">
        <v>2</v>
      </c>
      <c r="O8" s="12" t="s">
        <v>28</v>
      </c>
      <c r="P8" s="12" t="s">
        <v>29</v>
      </c>
      <c r="Q8" s="12">
        <v>30</v>
      </c>
      <c r="R8" s="15">
        <f t="shared" si="0"/>
        <v>30.9</v>
      </c>
      <c r="S8" s="12">
        <v>60</v>
      </c>
      <c r="T8" s="12">
        <v>0</v>
      </c>
      <c r="U8" s="12">
        <v>0</v>
      </c>
    </row>
    <row r="9" spans="1:40">
      <c r="A9" s="12" t="s">
        <v>22</v>
      </c>
      <c r="B9" s="12" t="s">
        <v>23</v>
      </c>
      <c r="C9" s="12">
        <v>1795523</v>
      </c>
      <c r="D9" s="13" t="s">
        <v>24</v>
      </c>
      <c r="E9" s="14" t="s">
        <v>25</v>
      </c>
      <c r="F9" s="14" t="s">
        <v>35</v>
      </c>
      <c r="G9" s="14">
        <v>1</v>
      </c>
      <c r="H9" s="14" t="s">
        <v>27</v>
      </c>
      <c r="I9" s="14" t="s">
        <v>27</v>
      </c>
      <c r="J9" s="14" t="s">
        <v>27</v>
      </c>
      <c r="K9" s="12" t="s">
        <v>27</v>
      </c>
      <c r="L9" s="12" t="s">
        <v>27</v>
      </c>
      <c r="M9" s="12">
        <v>2</v>
      </c>
      <c r="N9" s="12">
        <v>2</v>
      </c>
      <c r="O9" s="12" t="s">
        <v>28</v>
      </c>
      <c r="P9" s="12" t="s">
        <v>29</v>
      </c>
      <c r="Q9" s="12">
        <v>3</v>
      </c>
      <c r="R9" s="15">
        <f t="shared" si="0"/>
        <v>3.09</v>
      </c>
      <c r="S9" s="12">
        <v>6</v>
      </c>
      <c r="T9" s="12">
        <v>0</v>
      </c>
      <c r="U9" s="12">
        <v>0</v>
      </c>
    </row>
    <row r="10" spans="1:40">
      <c r="A10" s="12" t="s">
        <v>22</v>
      </c>
      <c r="B10" s="12" t="s">
        <v>23</v>
      </c>
      <c r="C10" s="12">
        <v>1795527</v>
      </c>
      <c r="D10" s="13" t="s">
        <v>36</v>
      </c>
      <c r="E10" s="14" t="s">
        <v>25</v>
      </c>
      <c r="F10" s="14" t="s">
        <v>37</v>
      </c>
      <c r="G10" s="14">
        <v>1</v>
      </c>
      <c r="H10" s="14">
        <v>1</v>
      </c>
      <c r="I10" s="14">
        <v>2</v>
      </c>
      <c r="J10" s="14">
        <v>2</v>
      </c>
      <c r="K10" s="12">
        <v>1</v>
      </c>
      <c r="L10" s="12">
        <v>1</v>
      </c>
      <c r="M10" s="12" t="s">
        <v>27</v>
      </c>
      <c r="N10" s="12">
        <v>7</v>
      </c>
      <c r="O10" s="12" t="s">
        <v>38</v>
      </c>
      <c r="P10" s="12" t="s">
        <v>39</v>
      </c>
      <c r="Q10" s="12">
        <v>25</v>
      </c>
      <c r="R10" s="15">
        <f t="shared" si="0"/>
        <v>25.75</v>
      </c>
      <c r="S10" s="12">
        <v>175</v>
      </c>
      <c r="T10" s="12">
        <v>0</v>
      </c>
      <c r="U10" s="12">
        <v>0</v>
      </c>
    </row>
    <row r="11" spans="1:40">
      <c r="A11" s="12" t="s">
        <v>22</v>
      </c>
      <c r="B11" s="12" t="s">
        <v>23</v>
      </c>
      <c r="C11" s="16">
        <v>1795528</v>
      </c>
      <c r="D11" s="13" t="s">
        <v>40</v>
      </c>
      <c r="E11" s="14" t="s">
        <v>25</v>
      </c>
      <c r="F11" s="14" t="s">
        <v>41</v>
      </c>
      <c r="G11" s="14">
        <v>1</v>
      </c>
      <c r="H11" s="14">
        <v>1</v>
      </c>
      <c r="I11" s="14">
        <v>2</v>
      </c>
      <c r="J11" s="14">
        <v>2</v>
      </c>
      <c r="K11" s="12">
        <v>2</v>
      </c>
      <c r="L11" s="12">
        <v>1</v>
      </c>
      <c r="M11" s="12" t="s">
        <v>27</v>
      </c>
      <c r="N11" s="12">
        <v>8</v>
      </c>
      <c r="O11" s="12" t="s">
        <v>42</v>
      </c>
      <c r="P11" s="12" t="s">
        <v>43</v>
      </c>
      <c r="Q11" s="12">
        <v>46</v>
      </c>
      <c r="R11" s="15">
        <f t="shared" si="0"/>
        <v>47.38</v>
      </c>
      <c r="S11" s="12">
        <v>368</v>
      </c>
      <c r="T11" s="12">
        <v>0</v>
      </c>
      <c r="U11" s="12">
        <v>0</v>
      </c>
    </row>
    <row r="12" spans="1:40">
      <c r="A12" s="12" t="s">
        <v>22</v>
      </c>
      <c r="B12" s="12" t="s">
        <v>23</v>
      </c>
      <c r="C12" s="16">
        <v>1795548</v>
      </c>
      <c r="D12" s="13" t="s">
        <v>40</v>
      </c>
      <c r="E12" s="14" t="s">
        <v>25</v>
      </c>
      <c r="F12" s="14" t="s">
        <v>26</v>
      </c>
      <c r="G12" s="14">
        <v>1</v>
      </c>
      <c r="H12" s="14">
        <v>1</v>
      </c>
      <c r="I12" s="14">
        <v>2</v>
      </c>
      <c r="J12" s="14">
        <v>2</v>
      </c>
      <c r="K12" s="12">
        <v>1</v>
      </c>
      <c r="L12" s="12">
        <v>1</v>
      </c>
      <c r="M12" s="12" t="s">
        <v>27</v>
      </c>
      <c r="N12" s="12">
        <v>7</v>
      </c>
      <c r="O12" s="12" t="s">
        <v>44</v>
      </c>
      <c r="P12" s="12" t="s">
        <v>45</v>
      </c>
      <c r="Q12" s="12">
        <v>11</v>
      </c>
      <c r="R12" s="15">
        <f t="shared" si="0"/>
        <v>11.33</v>
      </c>
      <c r="S12" s="12">
        <v>77</v>
      </c>
      <c r="T12" s="12">
        <v>0</v>
      </c>
      <c r="U12" s="12">
        <v>0</v>
      </c>
    </row>
    <row r="13" spans="1:40">
      <c r="A13" s="12" t="s">
        <v>22</v>
      </c>
      <c r="B13" s="12" t="s">
        <v>23</v>
      </c>
      <c r="C13" s="16">
        <v>1795532</v>
      </c>
      <c r="D13" s="13" t="s">
        <v>40</v>
      </c>
      <c r="E13" s="14" t="s">
        <v>25</v>
      </c>
      <c r="F13" s="14" t="s">
        <v>26</v>
      </c>
      <c r="G13" s="14">
        <v>1</v>
      </c>
      <c r="H13" s="14">
        <v>1</v>
      </c>
      <c r="I13" s="14">
        <v>2</v>
      </c>
      <c r="J13" s="14">
        <v>2</v>
      </c>
      <c r="K13" s="12">
        <v>1</v>
      </c>
      <c r="L13" s="12">
        <v>1</v>
      </c>
      <c r="M13" s="12" t="s">
        <v>27</v>
      </c>
      <c r="N13" s="12">
        <v>7</v>
      </c>
      <c r="O13" s="12" t="s">
        <v>46</v>
      </c>
      <c r="P13" s="12" t="s">
        <v>47</v>
      </c>
      <c r="Q13" s="12">
        <v>15</v>
      </c>
      <c r="R13" s="15">
        <f t="shared" si="0"/>
        <v>15.45</v>
      </c>
      <c r="S13" s="12">
        <v>105</v>
      </c>
      <c r="T13" s="12">
        <v>0</v>
      </c>
      <c r="U13" s="12">
        <v>0</v>
      </c>
    </row>
    <row r="14" spans="1:40">
      <c r="A14" s="12" t="s">
        <v>22</v>
      </c>
      <c r="B14" s="12" t="s">
        <v>23</v>
      </c>
      <c r="C14" s="16">
        <v>1795531</v>
      </c>
      <c r="D14" s="13" t="s">
        <v>40</v>
      </c>
      <c r="E14" s="14" t="s">
        <v>25</v>
      </c>
      <c r="F14" s="14" t="s">
        <v>26</v>
      </c>
      <c r="G14" s="14">
        <v>1</v>
      </c>
      <c r="H14" s="14">
        <v>1</v>
      </c>
      <c r="I14" s="14">
        <v>2</v>
      </c>
      <c r="J14" s="14">
        <v>2</v>
      </c>
      <c r="K14" s="12">
        <v>1</v>
      </c>
      <c r="L14" s="12">
        <v>1</v>
      </c>
      <c r="M14" s="12" t="s">
        <v>27</v>
      </c>
      <c r="N14" s="12">
        <v>7</v>
      </c>
      <c r="O14" s="12" t="s">
        <v>48</v>
      </c>
      <c r="P14" s="12" t="s">
        <v>49</v>
      </c>
      <c r="Q14" s="12">
        <v>15</v>
      </c>
      <c r="R14" s="15">
        <f t="shared" si="0"/>
        <v>15.45</v>
      </c>
      <c r="S14" s="12">
        <v>105</v>
      </c>
      <c r="T14" s="12">
        <v>0</v>
      </c>
      <c r="U14" s="12">
        <v>0</v>
      </c>
    </row>
    <row r="15" spans="1:40">
      <c r="A15" s="12" t="s">
        <v>22</v>
      </c>
      <c r="B15" s="12" t="s">
        <v>23</v>
      </c>
      <c r="C15" s="16">
        <v>1795529</v>
      </c>
      <c r="D15" s="13" t="s">
        <v>40</v>
      </c>
      <c r="E15" s="14" t="s">
        <v>25</v>
      </c>
      <c r="F15" s="14" t="s">
        <v>50</v>
      </c>
      <c r="G15" s="14">
        <v>1</v>
      </c>
      <c r="H15" s="14">
        <v>1</v>
      </c>
      <c r="I15" s="14">
        <v>2</v>
      </c>
      <c r="J15" s="14">
        <v>2</v>
      </c>
      <c r="K15" s="12">
        <v>2</v>
      </c>
      <c r="L15" s="12">
        <v>1</v>
      </c>
      <c r="M15" s="12">
        <v>1</v>
      </c>
      <c r="N15" s="12">
        <v>9</v>
      </c>
      <c r="O15" s="12" t="s">
        <v>51</v>
      </c>
      <c r="P15" s="12" t="s">
        <v>52</v>
      </c>
      <c r="Q15" s="12">
        <v>4</v>
      </c>
      <c r="R15" s="15">
        <f t="shared" si="0"/>
        <v>4.12</v>
      </c>
      <c r="S15" s="12">
        <v>36</v>
      </c>
      <c r="T15" s="12">
        <v>0</v>
      </c>
      <c r="U15" s="12">
        <v>0</v>
      </c>
    </row>
    <row r="16" spans="1:40">
      <c r="A16" s="12" t="s">
        <v>22</v>
      </c>
      <c r="B16" s="12" t="s">
        <v>23</v>
      </c>
      <c r="C16" s="16">
        <v>1795546</v>
      </c>
      <c r="D16" s="13" t="s">
        <v>40</v>
      </c>
      <c r="E16" s="14" t="s">
        <v>25</v>
      </c>
      <c r="F16" s="14" t="s">
        <v>26</v>
      </c>
      <c r="G16" s="14">
        <v>1</v>
      </c>
      <c r="H16" s="14">
        <v>1</v>
      </c>
      <c r="I16" s="14">
        <v>2</v>
      </c>
      <c r="J16" s="14">
        <v>2</v>
      </c>
      <c r="K16" s="12">
        <v>1</v>
      </c>
      <c r="L16" s="12">
        <v>1</v>
      </c>
      <c r="M16" s="12" t="s">
        <v>27</v>
      </c>
      <c r="N16" s="12">
        <v>7</v>
      </c>
      <c r="O16" s="12" t="s">
        <v>53</v>
      </c>
      <c r="P16" s="12" t="s">
        <v>54</v>
      </c>
      <c r="Q16" s="12">
        <v>11</v>
      </c>
      <c r="R16" s="15">
        <f t="shared" si="0"/>
        <v>11.33</v>
      </c>
      <c r="S16" s="12">
        <v>77</v>
      </c>
      <c r="T16" s="12">
        <v>0</v>
      </c>
      <c r="U16" s="12">
        <v>0</v>
      </c>
    </row>
    <row r="17" spans="1:40">
      <c r="A17" s="12" t="s">
        <v>22</v>
      </c>
      <c r="B17" s="12" t="s">
        <v>23</v>
      </c>
      <c r="C17" s="16">
        <v>1795530</v>
      </c>
      <c r="D17" s="13" t="s">
        <v>40</v>
      </c>
      <c r="E17" s="14" t="s">
        <v>25</v>
      </c>
      <c r="F17" s="14" t="s">
        <v>26</v>
      </c>
      <c r="G17" s="14">
        <v>1</v>
      </c>
      <c r="H17" s="14">
        <v>1</v>
      </c>
      <c r="I17" s="14">
        <v>2</v>
      </c>
      <c r="J17" s="14">
        <v>2</v>
      </c>
      <c r="K17" s="12">
        <v>1</v>
      </c>
      <c r="L17" s="12">
        <v>1</v>
      </c>
      <c r="M17" s="12" t="s">
        <v>27</v>
      </c>
      <c r="N17" s="12">
        <v>7</v>
      </c>
      <c r="O17" s="12" t="s">
        <v>55</v>
      </c>
      <c r="P17" s="12" t="s">
        <v>56</v>
      </c>
      <c r="Q17" s="12">
        <v>15</v>
      </c>
      <c r="R17" s="15">
        <f t="shared" si="0"/>
        <v>15.45</v>
      </c>
      <c r="S17" s="12">
        <v>105</v>
      </c>
      <c r="T17" s="12">
        <v>0</v>
      </c>
      <c r="U17" s="12">
        <v>0</v>
      </c>
    </row>
    <row r="18" spans="1:40">
      <c r="A18" s="12" t="s">
        <v>22</v>
      </c>
      <c r="B18" s="12" t="s">
        <v>23</v>
      </c>
      <c r="C18" s="16">
        <v>1795538</v>
      </c>
      <c r="D18" s="13" t="s">
        <v>40</v>
      </c>
      <c r="E18" s="14" t="s">
        <v>25</v>
      </c>
      <c r="F18" s="14" t="s">
        <v>26</v>
      </c>
      <c r="G18" s="14">
        <v>1</v>
      </c>
      <c r="H18" s="14">
        <v>1</v>
      </c>
      <c r="I18" s="14">
        <v>2</v>
      </c>
      <c r="J18" s="14">
        <v>2</v>
      </c>
      <c r="K18" s="12">
        <v>1</v>
      </c>
      <c r="L18" s="12">
        <v>1</v>
      </c>
      <c r="M18" s="12" t="s">
        <v>27</v>
      </c>
      <c r="N18" s="12">
        <v>7</v>
      </c>
      <c r="O18" s="12" t="s">
        <v>57</v>
      </c>
      <c r="P18" s="12" t="s">
        <v>58</v>
      </c>
      <c r="Q18" s="12">
        <v>2</v>
      </c>
      <c r="R18" s="15">
        <f t="shared" si="0"/>
        <v>2.06</v>
      </c>
      <c r="S18" s="12">
        <v>14</v>
      </c>
      <c r="T18" s="12">
        <v>0</v>
      </c>
      <c r="U18" s="12">
        <v>0</v>
      </c>
    </row>
    <row r="19" spans="1:40">
      <c r="A19" s="12" t="s">
        <v>22</v>
      </c>
      <c r="B19" s="12" t="s">
        <v>23</v>
      </c>
      <c r="C19" s="16">
        <v>1795541</v>
      </c>
      <c r="D19" s="13" t="s">
        <v>40</v>
      </c>
      <c r="E19" s="14" t="s">
        <v>25</v>
      </c>
      <c r="F19" s="14" t="s">
        <v>26</v>
      </c>
      <c r="G19" s="14">
        <v>1</v>
      </c>
      <c r="H19" s="14">
        <v>1</v>
      </c>
      <c r="I19" s="14">
        <v>2</v>
      </c>
      <c r="J19" s="14">
        <v>2</v>
      </c>
      <c r="K19" s="12">
        <v>1</v>
      </c>
      <c r="L19" s="12">
        <v>1</v>
      </c>
      <c r="M19" s="12" t="s">
        <v>27</v>
      </c>
      <c r="N19" s="12">
        <v>7</v>
      </c>
      <c r="O19" s="12" t="s">
        <v>59</v>
      </c>
      <c r="P19" s="12" t="s">
        <v>60</v>
      </c>
      <c r="Q19" s="12">
        <v>13</v>
      </c>
      <c r="R19" s="15">
        <f t="shared" si="0"/>
        <v>13.39</v>
      </c>
      <c r="S19" s="12">
        <v>91</v>
      </c>
      <c r="T19" s="12">
        <v>0</v>
      </c>
      <c r="U19" s="12">
        <v>0</v>
      </c>
    </row>
    <row r="20" spans="1:40">
      <c r="A20" s="12" t="s">
        <v>22</v>
      </c>
      <c r="B20" s="12" t="s">
        <v>23</v>
      </c>
      <c r="C20" s="16">
        <v>1795550</v>
      </c>
      <c r="D20" s="13" t="s">
        <v>40</v>
      </c>
      <c r="E20" s="14" t="s">
        <v>25</v>
      </c>
      <c r="F20" s="14" t="s">
        <v>26</v>
      </c>
      <c r="G20" s="14">
        <v>1</v>
      </c>
      <c r="H20" s="14">
        <v>1</v>
      </c>
      <c r="I20" s="14">
        <v>2</v>
      </c>
      <c r="J20" s="14">
        <v>2</v>
      </c>
      <c r="K20" s="12">
        <v>1</v>
      </c>
      <c r="L20" s="12">
        <v>1</v>
      </c>
      <c r="M20" s="12" t="s">
        <v>27</v>
      </c>
      <c r="N20" s="12">
        <v>7</v>
      </c>
      <c r="O20" s="12" t="s">
        <v>61</v>
      </c>
      <c r="P20" s="12" t="s">
        <v>62</v>
      </c>
      <c r="Q20" s="12">
        <v>7</v>
      </c>
      <c r="R20" s="15">
        <f t="shared" si="0"/>
        <v>7.21</v>
      </c>
      <c r="S20" s="12">
        <v>49</v>
      </c>
      <c r="T20" s="12">
        <v>0</v>
      </c>
      <c r="U20" s="12">
        <v>0</v>
      </c>
    </row>
    <row r="21" spans="1:40">
      <c r="A21" s="12" t="s">
        <v>22</v>
      </c>
      <c r="B21" s="12" t="s">
        <v>23</v>
      </c>
      <c r="C21" s="16">
        <v>1795543</v>
      </c>
      <c r="D21" s="13" t="s">
        <v>40</v>
      </c>
      <c r="E21" s="14" t="s">
        <v>25</v>
      </c>
      <c r="F21" s="14" t="s">
        <v>26</v>
      </c>
      <c r="G21" s="14">
        <v>1</v>
      </c>
      <c r="H21" s="14">
        <v>1</v>
      </c>
      <c r="I21" s="14">
        <v>2</v>
      </c>
      <c r="J21" s="14">
        <v>2</v>
      </c>
      <c r="K21" s="12">
        <v>1</v>
      </c>
      <c r="L21" s="12">
        <v>1</v>
      </c>
      <c r="M21" s="12" t="s">
        <v>27</v>
      </c>
      <c r="N21" s="12">
        <v>7</v>
      </c>
      <c r="O21" s="12" t="s">
        <v>63</v>
      </c>
      <c r="P21" s="12" t="s">
        <v>64</v>
      </c>
      <c r="Q21" s="12">
        <v>6</v>
      </c>
      <c r="R21" s="15">
        <f t="shared" si="0"/>
        <v>6.18</v>
      </c>
      <c r="S21" s="12">
        <v>42</v>
      </c>
      <c r="T21" s="12">
        <v>0</v>
      </c>
      <c r="U21" s="12">
        <v>0</v>
      </c>
    </row>
    <row r="22" spans="1:40">
      <c r="A22" s="12" t="s">
        <v>22</v>
      </c>
      <c r="B22" s="12" t="s">
        <v>23</v>
      </c>
      <c r="C22" s="12">
        <v>1795526</v>
      </c>
      <c r="D22" s="13" t="s">
        <v>36</v>
      </c>
      <c r="E22" s="14" t="s">
        <v>25</v>
      </c>
      <c r="F22" s="14" t="s">
        <v>65</v>
      </c>
      <c r="G22" s="14">
        <v>1</v>
      </c>
      <c r="H22" s="14">
        <v>1</v>
      </c>
      <c r="I22" s="14">
        <v>2</v>
      </c>
      <c r="J22" s="14">
        <v>2</v>
      </c>
      <c r="K22" s="12">
        <v>2</v>
      </c>
      <c r="L22" s="12">
        <v>1</v>
      </c>
      <c r="M22" s="12" t="s">
        <v>27</v>
      </c>
      <c r="N22" s="12">
        <v>8</v>
      </c>
      <c r="O22" s="12" t="s">
        <v>66</v>
      </c>
      <c r="P22" s="12" t="s">
        <v>67</v>
      </c>
      <c r="Q22" s="12">
        <v>8</v>
      </c>
      <c r="R22" s="15">
        <f t="shared" si="0"/>
        <v>8.24</v>
      </c>
      <c r="S22" s="12">
        <v>64</v>
      </c>
      <c r="T22" s="12">
        <v>0</v>
      </c>
      <c r="U22" s="12">
        <v>0</v>
      </c>
    </row>
    <row r="23" spans="1:40">
      <c r="A23" s="12" t="s">
        <v>22</v>
      </c>
      <c r="B23" s="12" t="s">
        <v>23</v>
      </c>
      <c r="C23" s="12">
        <v>1795525</v>
      </c>
      <c r="D23" s="13" t="s">
        <v>36</v>
      </c>
      <c r="E23" s="14" t="s">
        <v>25</v>
      </c>
      <c r="F23" s="14" t="s">
        <v>68</v>
      </c>
      <c r="G23" s="14">
        <v>1</v>
      </c>
      <c r="H23" s="14">
        <v>1</v>
      </c>
      <c r="I23" s="14">
        <v>2</v>
      </c>
      <c r="J23" s="14">
        <v>2</v>
      </c>
      <c r="K23" s="12">
        <v>2</v>
      </c>
      <c r="L23" s="12">
        <v>1</v>
      </c>
      <c r="M23" s="12" t="s">
        <v>27</v>
      </c>
      <c r="N23" s="12">
        <v>8</v>
      </c>
      <c r="O23" s="12" t="s">
        <v>69</v>
      </c>
      <c r="P23" s="12" t="s">
        <v>70</v>
      </c>
      <c r="Q23" s="12">
        <v>12</v>
      </c>
      <c r="R23" s="15">
        <f t="shared" si="0"/>
        <v>12.36</v>
      </c>
      <c r="S23" s="12">
        <v>96</v>
      </c>
      <c r="T23" s="12">
        <v>0</v>
      </c>
      <c r="U23" s="12">
        <v>0</v>
      </c>
    </row>
    <row r="24" spans="1:40">
      <c r="A24" s="12" t="s">
        <v>22</v>
      </c>
      <c r="B24" s="12" t="s">
        <v>23</v>
      </c>
      <c r="C24" s="12">
        <v>1795534</v>
      </c>
      <c r="D24" s="13" t="s">
        <v>24</v>
      </c>
      <c r="E24" s="14" t="s">
        <v>25</v>
      </c>
      <c r="F24" s="14" t="s">
        <v>26</v>
      </c>
      <c r="G24" s="14">
        <v>1</v>
      </c>
      <c r="H24" s="14">
        <v>1</v>
      </c>
      <c r="I24" s="14">
        <v>2</v>
      </c>
      <c r="J24" s="14">
        <v>2</v>
      </c>
      <c r="K24" s="12">
        <v>1</v>
      </c>
      <c r="L24" s="12">
        <v>1</v>
      </c>
      <c r="M24" s="12" t="s">
        <v>27</v>
      </c>
      <c r="N24" s="12">
        <v>7</v>
      </c>
      <c r="O24" s="12" t="s">
        <v>71</v>
      </c>
      <c r="P24" s="12" t="s">
        <v>72</v>
      </c>
      <c r="Q24" s="12">
        <v>10</v>
      </c>
      <c r="R24" s="15">
        <f t="shared" si="0"/>
        <v>10.3</v>
      </c>
      <c r="S24" s="12">
        <v>70</v>
      </c>
      <c r="T24" s="12">
        <v>0</v>
      </c>
      <c r="U24" s="12">
        <v>0</v>
      </c>
    </row>
    <row r="25" spans="1:40">
      <c r="A25" s="12" t="s">
        <v>22</v>
      </c>
      <c r="B25" s="12" t="s">
        <v>23</v>
      </c>
      <c r="C25" s="12">
        <v>1795535</v>
      </c>
      <c r="D25" s="13" t="s">
        <v>73</v>
      </c>
      <c r="E25" s="14" t="s">
        <v>25</v>
      </c>
      <c r="F25" s="14" t="s">
        <v>26</v>
      </c>
      <c r="G25" s="14">
        <v>1</v>
      </c>
      <c r="H25" s="14">
        <v>1</v>
      </c>
      <c r="I25" s="14">
        <v>2</v>
      </c>
      <c r="J25" s="14">
        <v>2</v>
      </c>
      <c r="K25" s="12">
        <v>1</v>
      </c>
      <c r="L25" s="12">
        <v>1</v>
      </c>
      <c r="M25" s="12" t="s">
        <v>27</v>
      </c>
      <c r="N25" s="12">
        <v>7</v>
      </c>
      <c r="O25" s="12" t="s">
        <v>74</v>
      </c>
      <c r="P25" s="12" t="s">
        <v>75</v>
      </c>
      <c r="Q25" s="12">
        <v>23</v>
      </c>
      <c r="R25" s="15">
        <f t="shared" si="0"/>
        <v>23.69</v>
      </c>
      <c r="S25" s="12">
        <v>161</v>
      </c>
      <c r="T25" s="12">
        <v>0</v>
      </c>
      <c r="U25" s="12">
        <v>0</v>
      </c>
    </row>
    <row r="26" spans="1:40">
      <c r="A26" s="12" t="s">
        <v>22</v>
      </c>
      <c r="B26" s="12" t="s">
        <v>23</v>
      </c>
      <c r="C26" s="12">
        <v>1795533</v>
      </c>
      <c r="D26" s="13" t="s">
        <v>24</v>
      </c>
      <c r="E26" s="14" t="s">
        <v>25</v>
      </c>
      <c r="F26" s="14" t="s">
        <v>26</v>
      </c>
      <c r="G26" s="14">
        <v>1</v>
      </c>
      <c r="H26" s="14">
        <v>1</v>
      </c>
      <c r="I26" s="14">
        <v>2</v>
      </c>
      <c r="J26" s="14">
        <v>2</v>
      </c>
      <c r="K26" s="12">
        <v>1</v>
      </c>
      <c r="L26" s="12">
        <v>1</v>
      </c>
      <c r="M26" s="12" t="s">
        <v>27</v>
      </c>
      <c r="N26" s="12">
        <v>7</v>
      </c>
      <c r="O26" s="12" t="s">
        <v>76</v>
      </c>
      <c r="P26" s="12" t="s">
        <v>77</v>
      </c>
      <c r="Q26" s="12">
        <v>12</v>
      </c>
      <c r="R26" s="15">
        <f t="shared" si="0"/>
        <v>12.36</v>
      </c>
      <c r="S26" s="12">
        <v>84</v>
      </c>
      <c r="T26" s="12">
        <v>0</v>
      </c>
      <c r="U26" s="12">
        <v>0</v>
      </c>
    </row>
    <row r="27" spans="1:40">
      <c r="A27" s="12" t="s">
        <v>22</v>
      </c>
      <c r="B27" s="12" t="s">
        <v>23</v>
      </c>
      <c r="C27" s="12">
        <v>1795524</v>
      </c>
      <c r="D27" s="13" t="s">
        <v>24</v>
      </c>
      <c r="E27" s="14" t="s">
        <v>25</v>
      </c>
      <c r="F27" s="14" t="s">
        <v>78</v>
      </c>
      <c r="G27" s="14">
        <v>1</v>
      </c>
      <c r="H27" s="14">
        <v>1</v>
      </c>
      <c r="I27" s="14">
        <v>2</v>
      </c>
      <c r="J27" s="14">
        <v>2</v>
      </c>
      <c r="K27" s="12">
        <v>1</v>
      </c>
      <c r="L27" s="12">
        <v>1</v>
      </c>
      <c r="M27" s="12" t="s">
        <v>27</v>
      </c>
      <c r="N27" s="12">
        <v>7</v>
      </c>
      <c r="O27" s="12" t="s">
        <v>79</v>
      </c>
      <c r="P27" s="12" t="s">
        <v>80</v>
      </c>
      <c r="Q27" s="12">
        <v>19</v>
      </c>
      <c r="R27" s="15">
        <f t="shared" si="0"/>
        <v>19.57</v>
      </c>
      <c r="S27" s="12">
        <v>133</v>
      </c>
      <c r="T27" s="12">
        <v>0</v>
      </c>
      <c r="U27" s="12">
        <v>0</v>
      </c>
    </row>
    <row r="28" spans="1:40">
      <c r="A28" s="12" t="s">
        <v>22</v>
      </c>
      <c r="B28" s="12" t="s">
        <v>23</v>
      </c>
      <c r="C28" s="12">
        <v>1795537</v>
      </c>
      <c r="D28" s="13" t="s">
        <v>81</v>
      </c>
      <c r="E28" s="14" t="s">
        <v>25</v>
      </c>
      <c r="F28" s="14" t="s">
        <v>26</v>
      </c>
      <c r="G28" s="14">
        <v>1</v>
      </c>
      <c r="H28" s="14">
        <v>1</v>
      </c>
      <c r="I28" s="14">
        <v>2</v>
      </c>
      <c r="J28" s="14">
        <v>2</v>
      </c>
      <c r="K28" s="12">
        <v>1</v>
      </c>
      <c r="L28" s="12">
        <v>1</v>
      </c>
      <c r="M28" s="12" t="s">
        <v>27</v>
      </c>
      <c r="N28" s="12">
        <v>7</v>
      </c>
      <c r="O28" s="12" t="s">
        <v>82</v>
      </c>
      <c r="P28" s="12" t="s">
        <v>83</v>
      </c>
      <c r="Q28" s="12">
        <v>46</v>
      </c>
      <c r="R28" s="15">
        <f t="shared" si="0"/>
        <v>47.38</v>
      </c>
      <c r="S28" s="12">
        <v>322</v>
      </c>
      <c r="T28" s="12">
        <v>0</v>
      </c>
      <c r="U28" s="12">
        <v>0</v>
      </c>
    </row>
    <row r="29" spans="1:40">
      <c r="Q29" s="17" t="s">
        <v>18</v>
      </c>
      <c r="R29" s="18" cm="1">
        <f ca="1" t="array" ref="R29">SUM(ROUND(R3:R29,0))</f>
        <v>1073</v>
      </c>
      <c r="S29" s="16">
        <f>SUM(S3:S28)</f>
        <v>5699</v>
      </c>
    </row>
    <row r="31" spans="1:40">
      <c r="A31" s="8" t="s">
        <v>84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</row>
    <row r="32" spans="1:40">
      <c r="A32" s="8" t="s">
        <v>1</v>
      </c>
      <c r="B32" s="8" t="s">
        <v>2</v>
      </c>
      <c r="C32" s="8" t="s">
        <v>3</v>
      </c>
      <c r="D32" s="8" t="s">
        <v>4</v>
      </c>
      <c r="E32" s="8" t="s">
        <v>5</v>
      </c>
      <c r="F32" s="8" t="s">
        <v>6</v>
      </c>
      <c r="G32" s="8" t="s">
        <v>7</v>
      </c>
      <c r="H32" s="8" t="s">
        <v>8</v>
      </c>
      <c r="I32" s="8" t="s">
        <v>9</v>
      </c>
      <c r="J32" s="8" t="s">
        <v>10</v>
      </c>
      <c r="K32" s="8" t="s">
        <v>11</v>
      </c>
      <c r="L32" s="8" t="s">
        <v>12</v>
      </c>
      <c r="M32" s="8" t="s">
        <v>13</v>
      </c>
      <c r="N32" s="8" t="s">
        <v>15</v>
      </c>
      <c r="O32" s="10" t="s">
        <v>16</v>
      </c>
      <c r="P32" s="8"/>
      <c r="Q32" s="8"/>
      <c r="R32" s="9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</row>
    <row r="33" spans="1:18">
      <c r="A33" s="12" t="s">
        <v>22</v>
      </c>
      <c r="B33" s="12" t="s">
        <v>23</v>
      </c>
      <c r="C33" s="12">
        <v>1795536</v>
      </c>
      <c r="D33" s="14" t="s">
        <v>24</v>
      </c>
      <c r="E33" s="14" t="s">
        <v>25</v>
      </c>
      <c r="F33" s="14" t="s">
        <v>26</v>
      </c>
      <c r="G33" s="14">
        <v>1</v>
      </c>
      <c r="H33" s="14">
        <v>407</v>
      </c>
      <c r="I33" s="14">
        <v>814</v>
      </c>
      <c r="J33" s="14">
        <v>814</v>
      </c>
      <c r="K33" s="12">
        <v>407</v>
      </c>
      <c r="L33" s="12">
        <v>407</v>
      </c>
      <c r="M33" s="12">
        <v>0</v>
      </c>
      <c r="N33" s="12" t="s">
        <v>28</v>
      </c>
      <c r="O33" s="12" t="s">
        <v>29</v>
      </c>
      <c r="R33" s="9"/>
    </row>
    <row r="34" spans="1:18">
      <c r="A34" s="12" t="s">
        <v>22</v>
      </c>
      <c r="B34" s="12" t="s">
        <v>23</v>
      </c>
      <c r="C34" s="12">
        <v>1795523</v>
      </c>
      <c r="D34" s="14" t="s">
        <v>24</v>
      </c>
      <c r="E34" s="14" t="s">
        <v>25</v>
      </c>
      <c r="F34" s="14" t="s">
        <v>30</v>
      </c>
      <c r="G34" s="14">
        <v>1</v>
      </c>
      <c r="H34" s="14">
        <v>108</v>
      </c>
      <c r="I34" s="14">
        <v>0</v>
      </c>
      <c r="J34" s="14">
        <v>0</v>
      </c>
      <c r="K34" s="12">
        <v>0</v>
      </c>
      <c r="L34" s="12">
        <v>0</v>
      </c>
      <c r="M34" s="12">
        <v>0</v>
      </c>
      <c r="N34" s="12" t="s">
        <v>28</v>
      </c>
      <c r="O34" s="12" t="s">
        <v>29</v>
      </c>
    </row>
    <row r="35" spans="1:18">
      <c r="A35" s="12" t="s">
        <v>22</v>
      </c>
      <c r="B35" s="12" t="s">
        <v>23</v>
      </c>
      <c r="C35" s="12">
        <v>1795523</v>
      </c>
      <c r="D35" s="14" t="s">
        <v>24</v>
      </c>
      <c r="E35" s="14" t="s">
        <v>25</v>
      </c>
      <c r="F35" s="14" t="s">
        <v>31</v>
      </c>
      <c r="G35" s="14">
        <v>1</v>
      </c>
      <c r="H35" s="14">
        <v>0</v>
      </c>
      <c r="I35" s="14">
        <v>196</v>
      </c>
      <c r="J35" s="14">
        <v>0</v>
      </c>
      <c r="K35" s="12">
        <v>0</v>
      </c>
      <c r="L35" s="12">
        <v>0</v>
      </c>
      <c r="M35" s="12">
        <v>0</v>
      </c>
      <c r="N35" s="12" t="s">
        <v>28</v>
      </c>
      <c r="O35" s="12" t="s">
        <v>29</v>
      </c>
    </row>
    <row r="36" spans="1:18">
      <c r="A36" s="12" t="s">
        <v>22</v>
      </c>
      <c r="B36" s="12" t="s">
        <v>23</v>
      </c>
      <c r="C36" s="12">
        <v>1795523</v>
      </c>
      <c r="D36" s="14" t="s">
        <v>24</v>
      </c>
      <c r="E36" s="14" t="s">
        <v>25</v>
      </c>
      <c r="F36" s="14" t="s">
        <v>32</v>
      </c>
      <c r="G36" s="14">
        <v>1</v>
      </c>
      <c r="H36" s="14">
        <v>0</v>
      </c>
      <c r="I36" s="14">
        <v>0</v>
      </c>
      <c r="J36" s="14">
        <v>190</v>
      </c>
      <c r="K36" s="12">
        <v>0</v>
      </c>
      <c r="L36" s="12">
        <v>0</v>
      </c>
      <c r="M36" s="12">
        <v>0</v>
      </c>
      <c r="N36" s="12" t="s">
        <v>28</v>
      </c>
      <c r="O36" s="12" t="s">
        <v>29</v>
      </c>
    </row>
    <row r="37" spans="1:18">
      <c r="A37" s="12" t="s">
        <v>22</v>
      </c>
      <c r="B37" s="12" t="s">
        <v>23</v>
      </c>
      <c r="C37" s="12">
        <v>1795523</v>
      </c>
      <c r="D37" s="14" t="s">
        <v>24</v>
      </c>
      <c r="E37" s="14" t="s">
        <v>25</v>
      </c>
      <c r="F37" s="14" t="s">
        <v>33</v>
      </c>
      <c r="G37" s="14">
        <v>1</v>
      </c>
      <c r="H37" s="14">
        <v>0</v>
      </c>
      <c r="I37" s="14">
        <v>0</v>
      </c>
      <c r="J37" s="14">
        <v>0</v>
      </c>
      <c r="K37" s="12">
        <v>116</v>
      </c>
      <c r="L37" s="12">
        <v>0</v>
      </c>
      <c r="M37" s="12">
        <v>0</v>
      </c>
      <c r="N37" s="12" t="s">
        <v>28</v>
      </c>
      <c r="O37" s="12" t="s">
        <v>29</v>
      </c>
    </row>
    <row r="38" spans="1:18">
      <c r="A38" s="12" t="s">
        <v>22</v>
      </c>
      <c r="B38" s="12" t="s">
        <v>23</v>
      </c>
      <c r="C38" s="12">
        <v>1795523</v>
      </c>
      <c r="D38" s="14" t="s">
        <v>24</v>
      </c>
      <c r="E38" s="14" t="s">
        <v>25</v>
      </c>
      <c r="F38" s="14" t="s">
        <v>34</v>
      </c>
      <c r="G38" s="14">
        <v>1</v>
      </c>
      <c r="H38" s="14">
        <v>0</v>
      </c>
      <c r="I38" s="14">
        <v>0</v>
      </c>
      <c r="J38" s="14">
        <v>0</v>
      </c>
      <c r="K38" s="12">
        <v>0</v>
      </c>
      <c r="L38" s="12">
        <v>60</v>
      </c>
      <c r="M38" s="12">
        <v>0</v>
      </c>
      <c r="N38" s="12" t="s">
        <v>28</v>
      </c>
      <c r="O38" s="12" t="s">
        <v>29</v>
      </c>
    </row>
    <row r="39" spans="1:18">
      <c r="A39" s="12" t="s">
        <v>22</v>
      </c>
      <c r="B39" s="12" t="s">
        <v>23</v>
      </c>
      <c r="C39" s="12">
        <v>1795523</v>
      </c>
      <c r="D39" s="14" t="s">
        <v>24</v>
      </c>
      <c r="E39" s="14" t="s">
        <v>25</v>
      </c>
      <c r="F39" s="14" t="s">
        <v>35</v>
      </c>
      <c r="G39" s="14">
        <v>1</v>
      </c>
      <c r="H39" s="14">
        <v>0</v>
      </c>
      <c r="I39" s="14">
        <v>0</v>
      </c>
      <c r="J39" s="14">
        <v>0</v>
      </c>
      <c r="K39" s="12">
        <v>0</v>
      </c>
      <c r="L39" s="12">
        <v>0</v>
      </c>
      <c r="M39" s="12">
        <v>6</v>
      </c>
      <c r="N39" s="12" t="s">
        <v>28</v>
      </c>
      <c r="O39" s="12" t="s">
        <v>29</v>
      </c>
    </row>
    <row r="40" s="6" customFormat="1" spans="1:18">
      <c r="A40" s="19" t="s">
        <v>22</v>
      </c>
      <c r="B40" s="19" t="s">
        <v>23</v>
      </c>
      <c r="C40" s="19">
        <v>1795527</v>
      </c>
      <c r="D40" s="20" t="s">
        <v>36</v>
      </c>
      <c r="E40" s="20" t="s">
        <v>25</v>
      </c>
      <c r="F40" s="20" t="s">
        <v>37</v>
      </c>
      <c r="G40" s="20">
        <v>1</v>
      </c>
      <c r="H40" s="20">
        <v>25</v>
      </c>
      <c r="I40" s="20">
        <v>50</v>
      </c>
      <c r="J40" s="20">
        <v>50</v>
      </c>
      <c r="K40" s="19">
        <v>25</v>
      </c>
      <c r="L40" s="19">
        <v>25</v>
      </c>
      <c r="M40" s="19">
        <v>0</v>
      </c>
      <c r="N40" s="19" t="s">
        <v>38</v>
      </c>
      <c r="O40" s="19" t="s">
        <v>39</v>
      </c>
      <c r="Q40" s="6" t="s">
        <v>85</v>
      </c>
    </row>
    <row r="41" spans="1:18">
      <c r="A41" s="12" t="s">
        <v>22</v>
      </c>
      <c r="B41" s="12" t="s">
        <v>23</v>
      </c>
      <c r="C41" s="12">
        <v>1795528</v>
      </c>
      <c r="D41" s="14" t="s">
        <v>40</v>
      </c>
      <c r="E41" s="14" t="s">
        <v>25</v>
      </c>
      <c r="F41" s="14" t="s">
        <v>41</v>
      </c>
      <c r="G41" s="14">
        <v>1</v>
      </c>
      <c r="H41" s="14">
        <v>46</v>
      </c>
      <c r="I41" s="14">
        <v>92</v>
      </c>
      <c r="J41" s="14">
        <v>92</v>
      </c>
      <c r="K41" s="12">
        <v>92</v>
      </c>
      <c r="L41" s="12">
        <v>46</v>
      </c>
      <c r="M41" s="12">
        <v>0</v>
      </c>
      <c r="N41" s="12" t="s">
        <v>42</v>
      </c>
      <c r="O41" s="12" t="s">
        <v>43</v>
      </c>
    </row>
    <row r="42" spans="1:18">
      <c r="A42" s="12" t="s">
        <v>22</v>
      </c>
      <c r="B42" s="12" t="s">
        <v>23</v>
      </c>
      <c r="C42" s="12">
        <v>1795548</v>
      </c>
      <c r="D42" s="14" t="s">
        <v>40</v>
      </c>
      <c r="E42" s="14" t="s">
        <v>25</v>
      </c>
      <c r="F42" s="14" t="s">
        <v>26</v>
      </c>
      <c r="G42" s="14">
        <v>1</v>
      </c>
      <c r="H42" s="14">
        <v>11</v>
      </c>
      <c r="I42" s="14">
        <v>22</v>
      </c>
      <c r="J42" s="14">
        <v>22</v>
      </c>
      <c r="K42" s="12">
        <v>11</v>
      </c>
      <c r="L42" s="12">
        <v>11</v>
      </c>
      <c r="M42" s="12">
        <v>0</v>
      </c>
      <c r="N42" s="12" t="s">
        <v>44</v>
      </c>
      <c r="O42" s="12" t="s">
        <v>45</v>
      </c>
    </row>
    <row r="43" spans="1:18">
      <c r="A43" s="12" t="s">
        <v>22</v>
      </c>
      <c r="B43" s="12" t="s">
        <v>23</v>
      </c>
      <c r="C43" s="12">
        <v>1795532</v>
      </c>
      <c r="D43" s="14" t="s">
        <v>40</v>
      </c>
      <c r="E43" s="14" t="s">
        <v>25</v>
      </c>
      <c r="F43" s="14" t="s">
        <v>26</v>
      </c>
      <c r="G43" s="14">
        <v>1</v>
      </c>
      <c r="H43" s="14">
        <v>15</v>
      </c>
      <c r="I43" s="14">
        <v>30</v>
      </c>
      <c r="J43" s="14">
        <v>30</v>
      </c>
      <c r="K43" s="12">
        <v>15</v>
      </c>
      <c r="L43" s="12">
        <v>15</v>
      </c>
      <c r="M43" s="12">
        <v>0</v>
      </c>
      <c r="N43" s="12" t="s">
        <v>46</v>
      </c>
      <c r="O43" s="12" t="s">
        <v>47</v>
      </c>
    </row>
    <row r="44" spans="1:18">
      <c r="A44" s="12" t="s">
        <v>22</v>
      </c>
      <c r="B44" s="12" t="s">
        <v>23</v>
      </c>
      <c r="C44" s="12">
        <v>1795531</v>
      </c>
      <c r="D44" s="14" t="s">
        <v>40</v>
      </c>
      <c r="E44" s="14" t="s">
        <v>25</v>
      </c>
      <c r="F44" s="14" t="s">
        <v>26</v>
      </c>
      <c r="G44" s="14">
        <v>1</v>
      </c>
      <c r="H44" s="14">
        <v>15</v>
      </c>
      <c r="I44" s="14">
        <v>30</v>
      </c>
      <c r="J44" s="14">
        <v>30</v>
      </c>
      <c r="K44" s="12">
        <v>15</v>
      </c>
      <c r="L44" s="12">
        <v>15</v>
      </c>
      <c r="M44" s="12">
        <v>0</v>
      </c>
      <c r="N44" s="12" t="s">
        <v>48</v>
      </c>
      <c r="O44" s="12" t="s">
        <v>49</v>
      </c>
    </row>
    <row r="45" spans="1:18">
      <c r="A45" s="12" t="s">
        <v>22</v>
      </c>
      <c r="B45" s="12" t="s">
        <v>23</v>
      </c>
      <c r="C45" s="12">
        <v>1795529</v>
      </c>
      <c r="D45" s="14" t="s">
        <v>40</v>
      </c>
      <c r="E45" s="14" t="s">
        <v>25</v>
      </c>
      <c r="F45" s="14" t="s">
        <v>50</v>
      </c>
      <c r="G45" s="14">
        <v>1</v>
      </c>
      <c r="H45" s="14">
        <v>4</v>
      </c>
      <c r="I45" s="14">
        <v>8</v>
      </c>
      <c r="J45" s="14">
        <v>8</v>
      </c>
      <c r="K45" s="12">
        <v>8</v>
      </c>
      <c r="L45" s="12">
        <v>4</v>
      </c>
      <c r="M45" s="12">
        <v>4</v>
      </c>
      <c r="N45" s="12" t="s">
        <v>51</v>
      </c>
      <c r="O45" s="12" t="s">
        <v>52</v>
      </c>
    </row>
    <row r="46" spans="1:18">
      <c r="A46" s="12" t="s">
        <v>22</v>
      </c>
      <c r="B46" s="12" t="s">
        <v>23</v>
      </c>
      <c r="C46" s="12">
        <v>1795546</v>
      </c>
      <c r="D46" s="14" t="s">
        <v>40</v>
      </c>
      <c r="E46" s="14" t="s">
        <v>25</v>
      </c>
      <c r="F46" s="14" t="s">
        <v>26</v>
      </c>
      <c r="G46" s="14">
        <v>1</v>
      </c>
      <c r="H46" s="14">
        <v>11</v>
      </c>
      <c r="I46" s="14">
        <v>22</v>
      </c>
      <c r="J46" s="14">
        <v>22</v>
      </c>
      <c r="K46" s="12">
        <v>11</v>
      </c>
      <c r="L46" s="12">
        <v>11</v>
      </c>
      <c r="M46" s="12">
        <v>0</v>
      </c>
      <c r="N46" s="12" t="s">
        <v>53</v>
      </c>
      <c r="O46" s="12" t="s">
        <v>54</v>
      </c>
    </row>
    <row r="47" spans="1:18">
      <c r="A47" s="12" t="s">
        <v>22</v>
      </c>
      <c r="B47" s="12" t="s">
        <v>23</v>
      </c>
      <c r="C47" s="12">
        <v>1795530</v>
      </c>
      <c r="D47" s="14" t="s">
        <v>40</v>
      </c>
      <c r="E47" s="14" t="s">
        <v>25</v>
      </c>
      <c r="F47" s="14" t="s">
        <v>26</v>
      </c>
      <c r="G47" s="14">
        <v>1</v>
      </c>
      <c r="H47" s="14">
        <v>15</v>
      </c>
      <c r="I47" s="14">
        <v>30</v>
      </c>
      <c r="J47" s="14">
        <v>30</v>
      </c>
      <c r="K47" s="12">
        <v>15</v>
      </c>
      <c r="L47" s="12">
        <v>15</v>
      </c>
      <c r="M47" s="12">
        <v>0</v>
      </c>
      <c r="N47" s="12" t="s">
        <v>55</v>
      </c>
      <c r="O47" s="12" t="s">
        <v>56</v>
      </c>
    </row>
    <row r="48" spans="1:18">
      <c r="A48" s="12" t="s">
        <v>22</v>
      </c>
      <c r="B48" s="12" t="s">
        <v>23</v>
      </c>
      <c r="C48" s="12">
        <v>1795538</v>
      </c>
      <c r="D48" s="14" t="s">
        <v>40</v>
      </c>
      <c r="E48" s="14" t="s">
        <v>25</v>
      </c>
      <c r="F48" s="14" t="s">
        <v>26</v>
      </c>
      <c r="G48" s="14">
        <v>1</v>
      </c>
      <c r="H48" s="14">
        <v>2</v>
      </c>
      <c r="I48" s="14">
        <v>4</v>
      </c>
      <c r="J48" s="14">
        <v>4</v>
      </c>
      <c r="K48" s="12">
        <v>2</v>
      </c>
      <c r="L48" s="12">
        <v>2</v>
      </c>
      <c r="M48" s="12">
        <v>0</v>
      </c>
      <c r="N48" s="12" t="s">
        <v>57</v>
      </c>
      <c r="O48" s="12" t="s">
        <v>58</v>
      </c>
    </row>
    <row r="49" spans="1:17">
      <c r="A49" s="12" t="s">
        <v>22</v>
      </c>
      <c r="B49" s="12" t="s">
        <v>23</v>
      </c>
      <c r="C49" s="12">
        <v>1795541</v>
      </c>
      <c r="D49" s="14" t="s">
        <v>40</v>
      </c>
      <c r="E49" s="14" t="s">
        <v>25</v>
      </c>
      <c r="F49" s="14" t="s">
        <v>26</v>
      </c>
      <c r="G49" s="14">
        <v>1</v>
      </c>
      <c r="H49" s="14">
        <v>13</v>
      </c>
      <c r="I49" s="14">
        <v>26</v>
      </c>
      <c r="J49" s="14">
        <v>26</v>
      </c>
      <c r="K49" s="12">
        <v>13</v>
      </c>
      <c r="L49" s="12">
        <v>13</v>
      </c>
      <c r="M49" s="12">
        <v>0</v>
      </c>
      <c r="N49" s="12" t="s">
        <v>59</v>
      </c>
      <c r="O49" s="12" t="s">
        <v>60</v>
      </c>
    </row>
    <row r="50" spans="1:17">
      <c r="A50" s="12" t="s">
        <v>22</v>
      </c>
      <c r="B50" s="12" t="s">
        <v>23</v>
      </c>
      <c r="C50" s="12">
        <v>1795550</v>
      </c>
      <c r="D50" s="14" t="s">
        <v>40</v>
      </c>
      <c r="E50" s="14" t="s">
        <v>25</v>
      </c>
      <c r="F50" s="14" t="s">
        <v>26</v>
      </c>
      <c r="G50" s="14">
        <v>1</v>
      </c>
      <c r="H50" s="14">
        <v>7</v>
      </c>
      <c r="I50" s="14">
        <v>14</v>
      </c>
      <c r="J50" s="14">
        <v>14</v>
      </c>
      <c r="K50" s="12">
        <v>7</v>
      </c>
      <c r="L50" s="12">
        <v>7</v>
      </c>
      <c r="M50" s="12">
        <v>0</v>
      </c>
      <c r="N50" s="12" t="s">
        <v>61</v>
      </c>
      <c r="O50" s="12" t="s">
        <v>62</v>
      </c>
    </row>
    <row r="51" spans="1:17">
      <c r="A51" s="12" t="s">
        <v>22</v>
      </c>
      <c r="B51" s="12" t="s">
        <v>23</v>
      </c>
      <c r="C51" s="12">
        <v>1795543</v>
      </c>
      <c r="D51" s="14" t="s">
        <v>40</v>
      </c>
      <c r="E51" s="14" t="s">
        <v>25</v>
      </c>
      <c r="F51" s="14" t="s">
        <v>26</v>
      </c>
      <c r="G51" s="14">
        <v>1</v>
      </c>
      <c r="H51" s="14">
        <v>6</v>
      </c>
      <c r="I51" s="14">
        <v>12</v>
      </c>
      <c r="J51" s="14">
        <v>12</v>
      </c>
      <c r="K51" s="12">
        <v>6</v>
      </c>
      <c r="L51" s="12">
        <v>6</v>
      </c>
      <c r="M51" s="12">
        <v>0</v>
      </c>
      <c r="N51" s="12" t="s">
        <v>63</v>
      </c>
      <c r="O51" s="12" t="s">
        <v>64</v>
      </c>
    </row>
    <row r="52" s="6" customFormat="1" spans="1:17">
      <c r="A52" s="19" t="s">
        <v>22</v>
      </c>
      <c r="B52" s="19" t="s">
        <v>23</v>
      </c>
      <c r="C52" s="19">
        <v>1795526</v>
      </c>
      <c r="D52" s="20" t="s">
        <v>36</v>
      </c>
      <c r="E52" s="20" t="s">
        <v>25</v>
      </c>
      <c r="F52" s="20" t="s">
        <v>65</v>
      </c>
      <c r="G52" s="20">
        <v>1</v>
      </c>
      <c r="H52" s="20">
        <v>8</v>
      </c>
      <c r="I52" s="20">
        <v>16</v>
      </c>
      <c r="J52" s="20">
        <v>16</v>
      </c>
      <c r="K52" s="19">
        <v>16</v>
      </c>
      <c r="L52" s="19">
        <v>8</v>
      </c>
      <c r="M52" s="19">
        <v>0</v>
      </c>
      <c r="N52" s="19" t="s">
        <v>66</v>
      </c>
      <c r="O52" s="19" t="s">
        <v>67</v>
      </c>
      <c r="Q52" s="6" t="s">
        <v>85</v>
      </c>
    </row>
    <row r="53" s="6" customFormat="1" spans="1:17">
      <c r="A53" s="19" t="s">
        <v>22</v>
      </c>
      <c r="B53" s="19" t="s">
        <v>23</v>
      </c>
      <c r="C53" s="19">
        <v>1795525</v>
      </c>
      <c r="D53" s="20" t="s">
        <v>36</v>
      </c>
      <c r="E53" s="20" t="s">
        <v>25</v>
      </c>
      <c r="F53" s="20" t="s">
        <v>68</v>
      </c>
      <c r="G53" s="20">
        <v>1</v>
      </c>
      <c r="H53" s="20">
        <v>12</v>
      </c>
      <c r="I53" s="20">
        <v>24</v>
      </c>
      <c r="J53" s="20">
        <v>24</v>
      </c>
      <c r="K53" s="19">
        <v>24</v>
      </c>
      <c r="L53" s="19">
        <v>12</v>
      </c>
      <c r="M53" s="19">
        <v>0</v>
      </c>
      <c r="N53" s="19" t="s">
        <v>69</v>
      </c>
      <c r="O53" s="19" t="s">
        <v>70</v>
      </c>
      <c r="Q53" s="6" t="s">
        <v>85</v>
      </c>
    </row>
    <row r="54" spans="1:17">
      <c r="A54" s="12" t="s">
        <v>22</v>
      </c>
      <c r="B54" s="12" t="s">
        <v>23</v>
      </c>
      <c r="C54" s="12">
        <v>1795534</v>
      </c>
      <c r="D54" s="14" t="s">
        <v>24</v>
      </c>
      <c r="E54" s="14" t="s">
        <v>25</v>
      </c>
      <c r="F54" s="14" t="s">
        <v>26</v>
      </c>
      <c r="G54" s="14">
        <v>1</v>
      </c>
      <c r="H54" s="14">
        <v>10</v>
      </c>
      <c r="I54" s="14">
        <v>20</v>
      </c>
      <c r="J54" s="14">
        <v>20</v>
      </c>
      <c r="K54" s="12">
        <v>10</v>
      </c>
      <c r="L54" s="12">
        <v>10</v>
      </c>
      <c r="M54" s="12">
        <v>0</v>
      </c>
      <c r="N54" s="12" t="s">
        <v>71</v>
      </c>
      <c r="O54" s="12" t="s">
        <v>72</v>
      </c>
    </row>
    <row r="55" spans="1:17">
      <c r="A55" s="12" t="s">
        <v>22</v>
      </c>
      <c r="B55" s="12" t="s">
        <v>23</v>
      </c>
      <c r="C55" s="12">
        <v>1795535</v>
      </c>
      <c r="D55" s="14" t="s">
        <v>73</v>
      </c>
      <c r="E55" s="14" t="s">
        <v>25</v>
      </c>
      <c r="F55" s="14" t="s">
        <v>26</v>
      </c>
      <c r="G55" s="14">
        <v>1</v>
      </c>
      <c r="H55" s="14">
        <v>23</v>
      </c>
      <c r="I55" s="14">
        <v>46</v>
      </c>
      <c r="J55" s="14">
        <v>46</v>
      </c>
      <c r="K55" s="12">
        <v>23</v>
      </c>
      <c r="L55" s="12">
        <v>23</v>
      </c>
      <c r="M55" s="12">
        <v>0</v>
      </c>
      <c r="N55" s="12" t="s">
        <v>74</v>
      </c>
      <c r="O55" s="12" t="s">
        <v>75</v>
      </c>
    </row>
    <row r="56" spans="1:17">
      <c r="A56" s="12" t="s">
        <v>22</v>
      </c>
      <c r="B56" s="12" t="s">
        <v>23</v>
      </c>
      <c r="C56" s="12">
        <v>1795533</v>
      </c>
      <c r="D56" s="14" t="s">
        <v>24</v>
      </c>
      <c r="E56" s="14" t="s">
        <v>25</v>
      </c>
      <c r="F56" s="14" t="s">
        <v>26</v>
      </c>
      <c r="G56" s="14">
        <v>1</v>
      </c>
      <c r="H56" s="14">
        <v>12</v>
      </c>
      <c r="I56" s="14">
        <v>24</v>
      </c>
      <c r="J56" s="14">
        <v>24</v>
      </c>
      <c r="K56" s="12">
        <v>12</v>
      </c>
      <c r="L56" s="12">
        <v>12</v>
      </c>
      <c r="M56" s="12">
        <v>0</v>
      </c>
      <c r="N56" s="12" t="s">
        <v>76</v>
      </c>
      <c r="O56" s="12" t="s">
        <v>77</v>
      </c>
    </row>
    <row r="57" spans="1:17">
      <c r="A57" s="12" t="s">
        <v>22</v>
      </c>
      <c r="B57" s="12" t="s">
        <v>23</v>
      </c>
      <c r="C57" s="12">
        <v>1795524</v>
      </c>
      <c r="D57" s="14" t="s">
        <v>24</v>
      </c>
      <c r="E57" s="14" t="s">
        <v>25</v>
      </c>
      <c r="F57" s="14" t="s">
        <v>78</v>
      </c>
      <c r="G57" s="14">
        <v>1</v>
      </c>
      <c r="H57" s="14">
        <v>19</v>
      </c>
      <c r="I57" s="14">
        <v>38</v>
      </c>
      <c r="J57" s="14">
        <v>38</v>
      </c>
      <c r="K57" s="12">
        <v>19</v>
      </c>
      <c r="L57" s="12">
        <v>19</v>
      </c>
      <c r="M57" s="12">
        <v>0</v>
      </c>
      <c r="N57" s="12" t="s">
        <v>79</v>
      </c>
      <c r="O57" s="12" t="s">
        <v>80</v>
      </c>
    </row>
    <row r="58" spans="1:17">
      <c r="A58" s="12" t="s">
        <v>22</v>
      </c>
      <c r="B58" s="12" t="s">
        <v>23</v>
      </c>
      <c r="C58" s="12">
        <v>1795537</v>
      </c>
      <c r="D58" s="14" t="s">
        <v>81</v>
      </c>
      <c r="E58" s="14" t="s">
        <v>25</v>
      </c>
      <c r="F58" s="14" t="s">
        <v>26</v>
      </c>
      <c r="G58" s="14">
        <v>1</v>
      </c>
      <c r="H58" s="14">
        <v>46</v>
      </c>
      <c r="I58" s="14">
        <v>92</v>
      </c>
      <c r="J58" s="14">
        <v>92</v>
      </c>
      <c r="K58" s="12">
        <v>46</v>
      </c>
      <c r="L58" s="12">
        <v>46</v>
      </c>
      <c r="M58" s="12">
        <v>0</v>
      </c>
      <c r="N58" s="12" t="s">
        <v>82</v>
      </c>
      <c r="O58" s="12" t="s">
        <v>83</v>
      </c>
    </row>
  </sheetData>
  <autoFilter xmlns:etc="http://www.wps.cn/officeDocument/2017/etCustomData" ref="A32:AN58" etc:filterBottomFollowUsedRange="0">
    <extLst/>
  </autoFilter>
  <mergeCells count="2">
    <mergeCell ref="A1:S1"/>
    <mergeCell ref="A31:M31"/>
  </mergeCells>
  <pageMargins left="0.75" right="0.75" top="1" bottom="1" header="0.5" footer="0.5"/>
  <pageSetup paperSize="9" scale="1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"/>
  <sheetViews>
    <sheetView workbookViewId="0">
      <selection activeCell="I3" sqref="I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86</v>
      </c>
      <c r="B1" s="2" t="s">
        <v>87</v>
      </c>
      <c r="C1" s="2" t="s">
        <v>8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3">
        <v>0</v>
      </c>
      <c r="J1" s="2" t="s">
        <v>88</v>
      </c>
    </row>
    <row r="2" s="1" customFormat="1" ht="18" customHeight="1" spans="1:24">
      <c r="A2" s="2" t="s">
        <v>22</v>
      </c>
      <c r="B2" s="2" t="s">
        <v>25</v>
      </c>
      <c r="C2" s="2" t="s">
        <v>89</v>
      </c>
      <c r="D2" s="2" t="s">
        <v>90</v>
      </c>
      <c r="E2" s="2" t="s">
        <v>91</v>
      </c>
      <c r="F2" s="2" t="s">
        <v>92</v>
      </c>
      <c r="G2" s="2" t="s">
        <v>93</v>
      </c>
      <c r="H2" s="2" t="s">
        <v>94</v>
      </c>
      <c r="I2" s="3">
        <v>5869</v>
      </c>
      <c r="J2" s="2" t="s">
        <v>95</v>
      </c>
    </row>
    <row r="3" s="1" customFormat="1" ht="16.5" customHeight="1" spans="1:24">
      <c r="C3" s="3">
        <v>839</v>
      </c>
      <c r="D3" s="3">
        <v>1658</v>
      </c>
      <c r="E3" s="3">
        <v>1652</v>
      </c>
      <c r="F3" s="3">
        <v>920</v>
      </c>
      <c r="G3" s="3">
        <v>790</v>
      </c>
      <c r="H3" s="3">
        <v>10</v>
      </c>
      <c r="I3" s="5">
        <v>5869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14" spans="1:24">
      <c r="C14" s="1" t="s">
        <v>96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F11" sqref="F11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86</v>
      </c>
      <c r="B1" s="2" t="s">
        <v>87</v>
      </c>
      <c r="C1" s="2" t="s">
        <v>97</v>
      </c>
      <c r="D1" s="2" t="s">
        <v>98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3">
        <v>0</v>
      </c>
      <c r="L1" s="2" t="s">
        <v>88</v>
      </c>
    </row>
    <row r="2" s="1" customFormat="1" ht="18" customHeight="1" spans="1:26">
      <c r="A2" s="2" t="s">
        <v>22</v>
      </c>
      <c r="B2" s="2" t="s">
        <v>25</v>
      </c>
      <c r="C2" s="2" t="s">
        <v>99</v>
      </c>
      <c r="D2" s="2" t="s">
        <v>100</v>
      </c>
      <c r="E2" s="2" t="s">
        <v>101</v>
      </c>
      <c r="F2" s="2" t="s">
        <v>102</v>
      </c>
      <c r="G2" s="2" t="s">
        <v>102</v>
      </c>
      <c r="H2" s="2" t="s">
        <v>101</v>
      </c>
      <c r="I2" s="2" t="s">
        <v>101</v>
      </c>
      <c r="J2" s="2" t="s">
        <v>103</v>
      </c>
      <c r="K2" s="3">
        <v>138</v>
      </c>
      <c r="L2" s="2" t="s">
        <v>104</v>
      </c>
    </row>
    <row r="3" s="1" customFormat="1" ht="18" customHeight="1" spans="1:26">
      <c r="A3" s="2" t="s">
        <v>22</v>
      </c>
      <c r="B3" s="2" t="s">
        <v>25</v>
      </c>
      <c r="C3" s="2" t="s">
        <v>105</v>
      </c>
      <c r="D3" s="2" t="s">
        <v>106</v>
      </c>
      <c r="E3" s="2" t="s">
        <v>107</v>
      </c>
      <c r="F3" s="2" t="s">
        <v>108</v>
      </c>
      <c r="G3" s="2" t="s">
        <v>109</v>
      </c>
      <c r="H3" s="2" t="s">
        <v>110</v>
      </c>
      <c r="I3" s="2" t="s">
        <v>111</v>
      </c>
      <c r="J3" s="2" t="s">
        <v>94</v>
      </c>
      <c r="K3" s="3">
        <v>733</v>
      </c>
      <c r="L3" s="2" t="s">
        <v>112</v>
      </c>
    </row>
    <row r="4" s="1" customFormat="1" ht="18" customHeight="1" spans="1:26">
      <c r="A4" s="2" t="s">
        <v>22</v>
      </c>
      <c r="B4" s="2" t="s">
        <v>25</v>
      </c>
      <c r="C4" s="2" t="s">
        <v>105</v>
      </c>
      <c r="D4" s="2" t="s">
        <v>100</v>
      </c>
      <c r="E4" s="2" t="s">
        <v>113</v>
      </c>
      <c r="F4" s="2" t="s">
        <v>114</v>
      </c>
      <c r="G4" s="2" t="s">
        <v>114</v>
      </c>
      <c r="H4" s="2" t="s">
        <v>115</v>
      </c>
      <c r="I4" s="2" t="s">
        <v>113</v>
      </c>
      <c r="J4" s="2" t="s">
        <v>103</v>
      </c>
      <c r="K4" s="3">
        <v>4654</v>
      </c>
      <c r="L4" s="2" t="s">
        <v>116</v>
      </c>
    </row>
    <row r="5" s="1" customFormat="1" ht="16.5" customHeight="1" spans="1:26">
      <c r="D5" s="4" t="s">
        <v>117</v>
      </c>
      <c r="E5" s="3">
        <v>793</v>
      </c>
      <c r="F5" s="3">
        <v>1565</v>
      </c>
      <c r="G5" s="3">
        <v>1559</v>
      </c>
      <c r="H5" s="3">
        <v>854</v>
      </c>
      <c r="I5" s="3">
        <v>744</v>
      </c>
      <c r="J5" s="3">
        <v>10</v>
      </c>
      <c r="K5" s="5">
        <v>5525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中包贴3% 3.22</vt:lpstr>
      <vt:lpstr>主标+条码标 3% 3.22</vt:lpstr>
      <vt:lpstr>非特 价格牌3% 3.22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2026-01-08T01:41:00Z</dcterms:created>
  <dcterms:modified xsi:type="dcterms:W3CDTF">2026-03-22T12:44:41Z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344074D3FCFF463CA307BD689725B3A3_13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