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832"/>
  </bookViews>
  <sheets>
    <sheet name="预估装箱单" sheetId="9" r:id="rId1"/>
  </sheets>
  <definedNames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<sst xmlns="http://schemas.openxmlformats.org/spreadsheetml/2006/main" count="147" uniqueCount="48">
  <si>
    <t>装        箱      单</t>
  </si>
  <si>
    <t>款号；G8874AX</t>
  </si>
  <si>
    <t>箱号</t>
  </si>
  <si>
    <t>箱贴数</t>
  </si>
  <si>
    <t>PO号</t>
  </si>
  <si>
    <t>港口</t>
  </si>
  <si>
    <t>颜色</t>
  </si>
  <si>
    <t>每箱配比数</t>
  </si>
  <si>
    <t xml:space="preserve">每箱件数 </t>
  </si>
  <si>
    <t>总件数</t>
  </si>
  <si>
    <t>毛重 (KGS)</t>
  </si>
  <si>
    <t>总毛重</t>
  </si>
  <si>
    <t>净重(KGS)</t>
  </si>
  <si>
    <t>总净重</t>
  </si>
  <si>
    <t>CTNS</t>
  </si>
  <si>
    <t>STYLE NO</t>
  </si>
  <si>
    <t>TOTAL
PCS/SETS</t>
  </si>
  <si>
    <t>XS</t>
  </si>
  <si>
    <t>S</t>
  </si>
  <si>
    <t>M</t>
  </si>
  <si>
    <t>L</t>
  </si>
  <si>
    <t>XL</t>
  </si>
  <si>
    <t>XXL</t>
  </si>
  <si>
    <t>3XL</t>
  </si>
  <si>
    <t>4XL</t>
  </si>
  <si>
    <t>5XL</t>
  </si>
  <si>
    <t>外箱尺寸</t>
  </si>
  <si>
    <t>体积</t>
  </si>
  <si>
    <t>-</t>
  </si>
  <si>
    <t>1765530</t>
  </si>
  <si>
    <t>AZERBAIJAN</t>
  </si>
  <si>
    <t>BK27 - BLACK</t>
  </si>
  <si>
    <t>1</t>
  </si>
  <si>
    <t>2</t>
  </si>
  <si>
    <t>18</t>
  </si>
  <si>
    <t>ECOM</t>
  </si>
  <si>
    <t>10</t>
  </si>
  <si>
    <t>NORTH IRAQ</t>
  </si>
  <si>
    <t>SOUTH IRAQ</t>
  </si>
  <si>
    <t>MOROCCO</t>
  </si>
  <si>
    <t>KOSOVO</t>
  </si>
  <si>
    <t>LEBANON</t>
  </si>
  <si>
    <t>MOLDOVA</t>
  </si>
  <si>
    <t>GN756-GREEN</t>
  </si>
  <si>
    <t>9</t>
  </si>
  <si>
    <t>TOTAL</t>
  </si>
  <si>
    <t>CARTONS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</si>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</sst>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;[Red]0"/>
    <numFmt numFmtId="178" formatCode="0_ "/>
    <numFmt numFmtId="179" formatCode="0.000_);\(0.000\)"/>
  </numFmts>
  <fonts count="32">
    <font>
      <sz val="11"/>
      <name val="等线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u/>
      <sz val="28"/>
      <name val="微软雅黑"/>
      <charset val="134"/>
    </font>
    <font>
      <b/>
      <sz val="10"/>
      <name val="微软雅黑"/>
      <charset val="134"/>
    </font>
    <font>
      <b/>
      <sz val="12"/>
      <name val="微软雅黑"/>
      <charset val="134"/>
    </font>
    <font>
      <b/>
      <sz val="11"/>
      <color theme="2"/>
      <name val="微软雅黑"/>
      <charset val="134"/>
    </font>
    <font>
      <b/>
      <sz val="11"/>
      <name val="微软雅黑"/>
      <charset val="134"/>
    </font>
    <font>
      <b/>
      <sz val="12"/>
      <color rgb="FF000000"/>
      <name val="微软雅黑"/>
      <charset val="134"/>
    </font>
    <font>
      <b/>
      <sz val="10.5"/>
      <name val="宋体"/>
      <charset val="134"/>
    </font>
    <font>
      <b/>
      <sz val="11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5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7" borderId="16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8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/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176" fontId="4" fillId="0" borderId="0" xfId="0" applyNumberFormat="1" applyFont="1" applyFill="1" applyAlignment="1">
      <alignment horizontal="center"/>
    </xf>
    <xf numFmtId="49" fontId="4" fillId="0" borderId="0" xfId="0" applyNumberFormat="1" applyFont="1" applyFill="1" applyAlignment="1"/>
    <xf numFmtId="0" fontId="5" fillId="0" borderId="1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6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 shrinkToFi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 shrinkToFi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177" fontId="7" fillId="4" borderId="2" xfId="0" applyNumberFormat="1" applyFont="1" applyFill="1" applyBorder="1" applyAlignment="1">
      <alignment horizontal="center" vertical="center"/>
    </xf>
    <xf numFmtId="49" fontId="7" fillId="4" borderId="2" xfId="0" applyNumberFormat="1" applyFont="1" applyFill="1" applyBorder="1" applyAlignment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178" fontId="10" fillId="4" borderId="2" xfId="0" applyNumberFormat="1" applyFont="1" applyFill="1" applyBorder="1" applyAlignment="1">
      <alignment horizontal="center" vertical="center"/>
    </xf>
    <xf numFmtId="176" fontId="7" fillId="4" borderId="2" xfId="0" applyNumberFormat="1" applyFont="1" applyFill="1" applyBorder="1" applyAlignment="1">
      <alignment horizontal="center" vertical="center"/>
    </xf>
    <xf numFmtId="177" fontId="7" fillId="4" borderId="2" xfId="0" applyNumberFormat="1" applyFont="1" applyFill="1" applyBorder="1" applyAlignment="1">
      <alignment horizontal="center"/>
    </xf>
    <xf numFmtId="177" fontId="7" fillId="2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wrapText="1"/>
    </xf>
    <xf numFmtId="1" fontId="7" fillId="0" borderId="2" xfId="0" applyNumberFormat="1" applyFont="1" applyBorder="1" applyAlignment="1">
      <alignment horizontal="center" vertical="center"/>
    </xf>
    <xf numFmtId="49" fontId="7" fillId="4" borderId="2" xfId="0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177" fontId="4" fillId="0" borderId="10" xfId="0" applyNumberFormat="1" applyFont="1" applyFill="1" applyBorder="1" applyAlignment="1"/>
    <xf numFmtId="0" fontId="4" fillId="0" borderId="11" xfId="0" applyFont="1" applyFill="1" applyBorder="1" applyAlignment="1"/>
    <xf numFmtId="0" fontId="4" fillId="0" borderId="12" xfId="0" applyFont="1" applyFill="1" applyBorder="1" applyAlignment="1"/>
    <xf numFmtId="177" fontId="4" fillId="2" borderId="10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179" fontId="4" fillId="0" borderId="2" xfId="0" applyNumberFormat="1" applyFont="1" applyFill="1" applyBorder="1" applyAlignment="1">
      <alignment horizontal="center"/>
    </xf>
    <xf numFmtId="176" fontId="4" fillId="4" borderId="2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7"/>
  <sheetViews>
    <sheetView tabSelected="1" zoomScale="85" zoomScaleNormal="85" topLeftCell="A6" workbookViewId="0">
      <selection activeCell="E6" sqref="E6:E36"/>
    </sheetView>
  </sheetViews>
  <sheetFormatPr defaultColWidth="9" defaultRowHeight="16.5"/>
  <cols>
    <col min="1" max="1" width="5.125" style="3" customWidth="1"/>
    <col min="2" max="2" width="4.75" style="3" customWidth="1"/>
    <col min="3" max="4" width="5" style="3" customWidth="1"/>
    <col min="5" max="5" width="9" style="3"/>
    <col min="6" max="6" width="9.25" style="3"/>
    <col min="7" max="7" width="19.125" style="3" customWidth="1"/>
    <col min="8" max="8" width="21.25" style="3" customWidth="1"/>
    <col min="9" max="17" width="9" style="3"/>
    <col min="18" max="18" width="9.875" style="3" hidden="1" customWidth="1"/>
    <col min="19" max="28" width="9" style="3" hidden="1" customWidth="1"/>
    <col min="29" max="16384" width="9" style="3"/>
  </cols>
  <sheetData>
    <row r="1" spans="1:2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>
      <c r="A3" s="5"/>
      <c r="B3" s="5"/>
      <c r="C3" s="5"/>
      <c r="D3" s="5"/>
      <c r="E3" s="6"/>
      <c r="F3" s="6"/>
      <c r="G3" s="6"/>
      <c r="H3" s="6"/>
      <c r="I3" s="6"/>
      <c r="J3" s="6"/>
      <c r="K3" s="6"/>
      <c r="L3" s="5"/>
      <c r="M3" s="5"/>
      <c r="N3" s="5"/>
      <c r="O3" s="5"/>
      <c r="P3" s="5"/>
      <c r="Q3" s="5"/>
      <c r="R3" s="5"/>
      <c r="S3" s="5"/>
      <c r="T3" s="5"/>
      <c r="U3" s="6"/>
      <c r="V3" s="6"/>
      <c r="W3" s="6"/>
      <c r="X3" s="6"/>
      <c r="Y3" s="6"/>
      <c r="Z3" s="6"/>
      <c r="AA3" s="6"/>
      <c r="AB3" s="7"/>
    </row>
    <row r="4" spans="1:28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8"/>
      <c r="S4" s="6"/>
      <c r="T4" s="6"/>
      <c r="U4" s="6"/>
      <c r="V4" s="6"/>
      <c r="W4" s="6"/>
      <c r="X4" s="6"/>
      <c r="Y4" s="6"/>
      <c r="Z4" s="6"/>
      <c r="AA4" s="6"/>
      <c r="AB4" s="7"/>
    </row>
    <row r="5" spans="1:28">
      <c r="A5" s="5"/>
      <c r="B5" s="5"/>
      <c r="C5" s="9" t="s">
        <v>1</v>
      </c>
      <c r="D5" s="9"/>
      <c r="E5" s="9"/>
      <c r="F5" s="9"/>
      <c r="G5" s="9"/>
      <c r="H5" s="9"/>
      <c r="I5" s="10"/>
      <c r="J5" s="10"/>
      <c r="K5" s="10"/>
      <c r="L5" s="11"/>
      <c r="M5" s="11"/>
      <c r="N5" s="11"/>
      <c r="O5" s="11"/>
      <c r="P5" s="11"/>
      <c r="Q5" s="11"/>
      <c r="R5" s="12"/>
      <c r="S5" s="13"/>
      <c r="T5" s="13"/>
      <c r="U5" s="13"/>
      <c r="V5" s="13"/>
      <c r="W5" s="13"/>
      <c r="X5" s="6"/>
      <c r="Y5" s="6"/>
      <c r="Z5" s="6"/>
      <c r="AA5" s="6"/>
      <c r="AB5" s="7"/>
    </row>
    <row r="6" s="1" customFormat="1" spans="1:28">
      <c r="A6" s="14" t="s">
        <v>2</v>
      </c>
      <c r="B6" s="14"/>
      <c r="C6" s="14"/>
      <c r="D6" s="14"/>
      <c r="E6" s="15" t="s">
        <v>3</v>
      </c>
      <c r="F6" s="16" t="s">
        <v>4</v>
      </c>
      <c r="G6" s="16" t="s">
        <v>5</v>
      </c>
      <c r="H6" s="14" t="s">
        <v>6</v>
      </c>
      <c r="I6" s="17"/>
      <c r="J6" s="17"/>
      <c r="K6" s="17"/>
      <c r="L6" s="17"/>
      <c r="M6" s="17"/>
      <c r="N6" s="17"/>
      <c r="O6" s="17"/>
      <c r="P6" s="17"/>
      <c r="Q6" s="17"/>
      <c r="R6" s="16" t="s">
        <v>7</v>
      </c>
      <c r="S6" s="14" t="s">
        <v>8</v>
      </c>
      <c r="T6" s="14" t="s">
        <v>9</v>
      </c>
      <c r="U6" s="18" t="s">
        <v>10</v>
      </c>
      <c r="V6" s="18" t="s">
        <v>11</v>
      </c>
      <c r="W6" s="18" t="s">
        <v>12</v>
      </c>
      <c r="X6" s="18" t="s">
        <v>13</v>
      </c>
      <c r="Y6" s="14"/>
      <c r="Z6" s="14"/>
      <c r="AA6" s="14"/>
      <c r="AB6" s="14"/>
    </row>
    <row r="7" s="1" customFormat="1" spans="1:28">
      <c r="A7" s="14"/>
      <c r="B7" s="14"/>
      <c r="C7" s="14"/>
      <c r="D7" s="14"/>
      <c r="E7" s="15" t="s">
        <v>14</v>
      </c>
      <c r="F7" s="19"/>
      <c r="G7" s="19"/>
      <c r="H7" s="14" t="s">
        <v>15</v>
      </c>
      <c r="I7" s="20"/>
      <c r="J7" s="20"/>
      <c r="K7" s="20"/>
      <c r="L7" s="20"/>
      <c r="M7" s="20"/>
      <c r="N7" s="20"/>
      <c r="O7" s="20"/>
      <c r="P7" s="20"/>
      <c r="Q7" s="20"/>
      <c r="R7" s="19"/>
      <c r="S7" s="14"/>
      <c r="T7" s="14" t="s">
        <v>16</v>
      </c>
      <c r="U7" s="21"/>
      <c r="V7" s="21"/>
      <c r="W7" s="21"/>
      <c r="X7" s="21"/>
      <c r="Y7" s="14"/>
      <c r="Z7" s="14"/>
      <c r="AA7" s="14"/>
      <c r="AB7" s="14"/>
    </row>
    <row r="8" s="1" customFormat="1" ht="21.95" customHeight="1" spans="1:28">
      <c r="A8" s="14"/>
      <c r="B8" s="14"/>
      <c r="C8" s="14"/>
      <c r="D8" s="14"/>
      <c r="E8" s="15" t="s">
        <v>14</v>
      </c>
      <c r="F8" s="22"/>
      <c r="G8" s="22"/>
      <c r="H8" s="14" t="s">
        <v>15</v>
      </c>
      <c r="I8" s="23" t="s">
        <v>17</v>
      </c>
      <c r="J8" s="23" t="s">
        <v>18</v>
      </c>
      <c r="K8" s="23" t="s">
        <v>19</v>
      </c>
      <c r="L8" s="23" t="s">
        <v>20</v>
      </c>
      <c r="M8" s="23" t="s">
        <v>21</v>
      </c>
      <c r="N8" s="23" t="s">
        <v>22</v>
      </c>
      <c r="O8" s="23" t="s">
        <v>23</v>
      </c>
      <c r="P8" s="23" t="s">
        <v>24</v>
      </c>
      <c r="Q8" s="23" t="s">
        <v>25</v>
      </c>
      <c r="R8" s="22"/>
      <c r="S8" s="14"/>
      <c r="T8" s="14" t="s">
        <v>16</v>
      </c>
      <c r="U8" s="24"/>
      <c r="V8" s="24"/>
      <c r="W8" s="24"/>
      <c r="X8" s="24"/>
      <c r="Y8" s="25" t="s">
        <v>26</v>
      </c>
      <c r="Z8" s="26"/>
      <c r="AA8" s="27"/>
      <c r="AB8" s="28" t="s">
        <v>27</v>
      </c>
    </row>
    <row r="9" s="2" customFormat="1" ht="21.95" customHeight="1" spans="1:28">
      <c r="A9" s="29">
        <v>1</v>
      </c>
      <c r="B9" s="30" t="s">
        <v>28</v>
      </c>
      <c r="C9" s="29">
        <v>1</v>
      </c>
      <c r="D9" s="29">
        <v>2</v>
      </c>
      <c r="E9" s="31">
        <v>2</v>
      </c>
      <c r="F9" s="32" t="s">
        <v>29</v>
      </c>
      <c r="G9" s="33" t="s">
        <v>30</v>
      </c>
      <c r="H9" s="34" t="s">
        <v>31</v>
      </c>
      <c r="I9" s="35">
        <v>0</v>
      </c>
      <c r="J9" s="32">
        <v>1</v>
      </c>
      <c r="K9" s="32" t="s">
        <v>32</v>
      </c>
      <c r="L9" s="32" t="s">
        <v>33</v>
      </c>
      <c r="M9" s="32" t="s">
        <v>33</v>
      </c>
      <c r="N9" s="32">
        <v>2</v>
      </c>
      <c r="O9" s="32">
        <v>1</v>
      </c>
      <c r="P9" s="35">
        <v>0</v>
      </c>
      <c r="Q9" s="35">
        <v>0</v>
      </c>
      <c r="R9" s="36">
        <v>2</v>
      </c>
      <c r="S9" s="30" t="s">
        <v>34</v>
      </c>
      <c r="T9" s="30">
        <f t="shared" ref="T9:T19" si="0">S9*E9</f>
        <v>36</v>
      </c>
      <c r="U9" s="37">
        <v>10.8</v>
      </c>
      <c r="V9" s="38">
        <f t="shared" ref="V9:V35" si="1">U9*E9</f>
        <v>21.6</v>
      </c>
      <c r="W9" s="39">
        <v>10</v>
      </c>
      <c r="X9" s="38">
        <f t="shared" ref="X9:X19" si="2">W9*E9</f>
        <v>20</v>
      </c>
      <c r="Y9" s="38">
        <v>60</v>
      </c>
      <c r="Z9" s="38">
        <v>40</v>
      </c>
      <c r="AA9" s="38">
        <v>20</v>
      </c>
      <c r="AB9" s="40">
        <f t="shared" ref="AB9:AB19" si="3">AA9*Z9*Y9*E9/1000000</f>
        <v>0.096</v>
      </c>
    </row>
    <row r="10" s="1" customFormat="1" ht="21.95" customHeight="1" spans="1:28">
      <c r="A10" s="41">
        <v>2</v>
      </c>
      <c r="B10" s="30" t="s">
        <v>28</v>
      </c>
      <c r="C10" s="41">
        <v>2</v>
      </c>
      <c r="D10" s="41">
        <v>5</v>
      </c>
      <c r="E10" s="42">
        <v>2</v>
      </c>
      <c r="F10" s="43">
        <v>1765527</v>
      </c>
      <c r="G10" s="43" t="s">
        <v>35</v>
      </c>
      <c r="H10" s="34" t="s">
        <v>31</v>
      </c>
      <c r="I10" s="43"/>
      <c r="J10" s="43">
        <v>2</v>
      </c>
      <c r="K10" s="43"/>
      <c r="L10" s="44"/>
      <c r="M10" s="44"/>
      <c r="N10" s="44"/>
      <c r="O10" s="44"/>
      <c r="P10" s="44"/>
      <c r="Q10" s="44"/>
      <c r="R10" s="36">
        <v>5</v>
      </c>
      <c r="S10" s="45" t="s">
        <v>36</v>
      </c>
      <c r="T10" s="30">
        <f t="shared" si="0"/>
        <v>20</v>
      </c>
      <c r="U10" s="37">
        <v>5</v>
      </c>
      <c r="V10" s="38">
        <f t="shared" si="1"/>
        <v>10</v>
      </c>
      <c r="W10" s="39">
        <v>4.5</v>
      </c>
      <c r="X10" s="38">
        <f t="shared" si="2"/>
        <v>9</v>
      </c>
      <c r="Y10" s="38">
        <v>60</v>
      </c>
      <c r="Z10" s="38">
        <v>40</v>
      </c>
      <c r="AA10" s="38">
        <v>15</v>
      </c>
      <c r="AB10" s="40">
        <f t="shared" si="3"/>
        <v>0.072</v>
      </c>
    </row>
    <row r="11" s="1" customFormat="1" ht="21.95" customHeight="1" spans="1:28">
      <c r="A11" s="41">
        <v>3</v>
      </c>
      <c r="B11" s="30" t="s">
        <v>28</v>
      </c>
      <c r="C11" s="41">
        <v>3</v>
      </c>
      <c r="D11" s="41">
        <v>5</v>
      </c>
      <c r="E11" s="42">
        <v>2</v>
      </c>
      <c r="F11" s="43">
        <v>1765527</v>
      </c>
      <c r="G11" s="43" t="s">
        <v>35</v>
      </c>
      <c r="H11" s="34" t="s">
        <v>31</v>
      </c>
      <c r="I11" s="43"/>
      <c r="J11" s="43"/>
      <c r="K11" s="43">
        <v>2</v>
      </c>
      <c r="L11" s="44"/>
      <c r="M11" s="44"/>
      <c r="N11" s="44"/>
      <c r="O11" s="44"/>
      <c r="P11" s="44"/>
      <c r="Q11" s="44"/>
      <c r="R11" s="36">
        <v>5</v>
      </c>
      <c r="S11" s="45" t="s">
        <v>36</v>
      </c>
      <c r="T11" s="30">
        <f t="shared" si="0"/>
        <v>20</v>
      </c>
      <c r="U11" s="37">
        <v>5.1</v>
      </c>
      <c r="V11" s="38">
        <f t="shared" si="1"/>
        <v>10.2</v>
      </c>
      <c r="W11" s="39">
        <v>4.6</v>
      </c>
      <c r="X11" s="38">
        <f t="shared" si="2"/>
        <v>9.2</v>
      </c>
      <c r="Y11" s="38">
        <v>60</v>
      </c>
      <c r="Z11" s="38">
        <v>40</v>
      </c>
      <c r="AA11" s="38">
        <v>15</v>
      </c>
      <c r="AB11" s="40">
        <f t="shared" si="3"/>
        <v>0.072</v>
      </c>
    </row>
    <row r="12" s="1" customFormat="1" ht="21.95" customHeight="1" spans="1:28">
      <c r="A12" s="41">
        <v>4</v>
      </c>
      <c r="B12" s="30" t="s">
        <v>28</v>
      </c>
      <c r="C12" s="41">
        <v>4</v>
      </c>
      <c r="D12" s="41">
        <v>5</v>
      </c>
      <c r="E12" s="42">
        <v>2</v>
      </c>
      <c r="F12" s="43">
        <v>1765527</v>
      </c>
      <c r="G12" s="43" t="s">
        <v>35</v>
      </c>
      <c r="H12" s="34" t="s">
        <v>31</v>
      </c>
      <c r="I12" s="43"/>
      <c r="J12" s="43"/>
      <c r="K12" s="43"/>
      <c r="L12" s="44">
        <v>2</v>
      </c>
      <c r="M12" s="44"/>
      <c r="N12" s="44"/>
      <c r="O12" s="44"/>
      <c r="P12" s="44"/>
      <c r="Q12" s="44"/>
      <c r="R12" s="36">
        <v>5</v>
      </c>
      <c r="S12" s="45" t="s">
        <v>36</v>
      </c>
      <c r="T12" s="30">
        <f t="shared" si="0"/>
        <v>20</v>
      </c>
      <c r="U12" s="37">
        <v>5.2</v>
      </c>
      <c r="V12" s="38">
        <f t="shared" si="1"/>
        <v>10.4</v>
      </c>
      <c r="W12" s="39">
        <v>4.7</v>
      </c>
      <c r="X12" s="38">
        <f t="shared" si="2"/>
        <v>9.4</v>
      </c>
      <c r="Y12" s="38">
        <v>60</v>
      </c>
      <c r="Z12" s="38">
        <v>40</v>
      </c>
      <c r="AA12" s="38">
        <v>15</v>
      </c>
      <c r="AB12" s="40">
        <f t="shared" si="3"/>
        <v>0.072</v>
      </c>
    </row>
    <row r="13" s="1" customFormat="1" ht="21.95" customHeight="1" spans="1:28">
      <c r="A13" s="41">
        <v>5</v>
      </c>
      <c r="B13" s="30" t="s">
        <v>28</v>
      </c>
      <c r="C13" s="41">
        <v>6</v>
      </c>
      <c r="D13" s="41">
        <v>10</v>
      </c>
      <c r="E13" s="42">
        <v>4</v>
      </c>
      <c r="F13" s="43">
        <v>1765527</v>
      </c>
      <c r="G13" s="43" t="s">
        <v>35</v>
      </c>
      <c r="H13" s="34" t="s">
        <v>31</v>
      </c>
      <c r="I13" s="43"/>
      <c r="J13" s="43"/>
      <c r="K13" s="43"/>
      <c r="L13" s="44"/>
      <c r="M13" s="44">
        <v>2</v>
      </c>
      <c r="N13" s="44"/>
      <c r="O13" s="44"/>
      <c r="P13" s="44"/>
      <c r="Q13" s="44"/>
      <c r="R13" s="36">
        <v>5</v>
      </c>
      <c r="S13" s="45" t="s">
        <v>36</v>
      </c>
      <c r="T13" s="30">
        <f t="shared" si="0"/>
        <v>40</v>
      </c>
      <c r="U13" s="37">
        <v>5.3</v>
      </c>
      <c r="V13" s="38">
        <f t="shared" si="1"/>
        <v>21.2</v>
      </c>
      <c r="W13" s="39">
        <v>4.8</v>
      </c>
      <c r="X13" s="38">
        <f t="shared" si="2"/>
        <v>19.2</v>
      </c>
      <c r="Y13" s="38">
        <v>60</v>
      </c>
      <c r="Z13" s="38">
        <v>40</v>
      </c>
      <c r="AA13" s="38">
        <v>15</v>
      </c>
      <c r="AB13" s="40">
        <f t="shared" si="3"/>
        <v>0.144</v>
      </c>
    </row>
    <row r="14" s="1" customFormat="1" ht="21.95" customHeight="1" spans="1:28">
      <c r="A14" s="41">
        <v>7</v>
      </c>
      <c r="B14" s="30" t="s">
        <v>28</v>
      </c>
      <c r="C14" s="41">
        <v>8</v>
      </c>
      <c r="D14" s="41">
        <v>10</v>
      </c>
      <c r="E14" s="42">
        <v>4</v>
      </c>
      <c r="F14" s="43">
        <v>1765527</v>
      </c>
      <c r="G14" s="43" t="s">
        <v>35</v>
      </c>
      <c r="H14" s="34" t="s">
        <v>31</v>
      </c>
      <c r="I14" s="43"/>
      <c r="J14" s="43"/>
      <c r="K14" s="43"/>
      <c r="L14" s="44"/>
      <c r="M14" s="44"/>
      <c r="N14" s="44">
        <v>2</v>
      </c>
      <c r="O14" s="44"/>
      <c r="P14" s="44"/>
      <c r="Q14" s="44"/>
      <c r="R14" s="36">
        <v>5</v>
      </c>
      <c r="S14" s="45" t="s">
        <v>36</v>
      </c>
      <c r="T14" s="30">
        <f t="shared" si="0"/>
        <v>40</v>
      </c>
      <c r="U14" s="37">
        <v>5.4</v>
      </c>
      <c r="V14" s="38">
        <f t="shared" si="1"/>
        <v>21.6</v>
      </c>
      <c r="W14" s="39">
        <v>4.9</v>
      </c>
      <c r="X14" s="38">
        <f t="shared" si="2"/>
        <v>19.6</v>
      </c>
      <c r="Y14" s="38">
        <v>60</v>
      </c>
      <c r="Z14" s="38">
        <v>40</v>
      </c>
      <c r="AA14" s="38">
        <v>15</v>
      </c>
      <c r="AB14" s="40">
        <f t="shared" si="3"/>
        <v>0.144</v>
      </c>
    </row>
    <row r="15" s="1" customFormat="1" ht="21.95" customHeight="1" spans="1:28">
      <c r="A15" s="41">
        <v>9</v>
      </c>
      <c r="B15" s="30" t="s">
        <v>28</v>
      </c>
      <c r="C15" s="41">
        <v>10</v>
      </c>
      <c r="D15" s="41">
        <v>10</v>
      </c>
      <c r="E15" s="42">
        <v>4</v>
      </c>
      <c r="F15" s="43">
        <v>1765527</v>
      </c>
      <c r="G15" s="43" t="s">
        <v>35</v>
      </c>
      <c r="H15" s="34" t="s">
        <v>31</v>
      </c>
      <c r="I15" s="43"/>
      <c r="J15" s="43"/>
      <c r="K15" s="43"/>
      <c r="L15" s="44"/>
      <c r="M15" s="44"/>
      <c r="N15" s="44"/>
      <c r="O15" s="44">
        <v>2</v>
      </c>
      <c r="P15" s="44"/>
      <c r="Q15" s="44"/>
      <c r="R15" s="36">
        <v>5</v>
      </c>
      <c r="S15" s="45" t="s">
        <v>36</v>
      </c>
      <c r="T15" s="30">
        <f t="shared" si="0"/>
        <v>40</v>
      </c>
      <c r="U15" s="37">
        <v>5.5</v>
      </c>
      <c r="V15" s="38">
        <f t="shared" si="1"/>
        <v>22</v>
      </c>
      <c r="W15" s="39">
        <v>5</v>
      </c>
      <c r="X15" s="38">
        <f t="shared" si="2"/>
        <v>20</v>
      </c>
      <c r="Y15" s="38">
        <v>60</v>
      </c>
      <c r="Z15" s="38">
        <v>40</v>
      </c>
      <c r="AA15" s="38">
        <v>15</v>
      </c>
      <c r="AB15" s="40">
        <f t="shared" si="3"/>
        <v>0.144</v>
      </c>
    </row>
    <row r="16" s="1" customFormat="1" ht="21.95" customHeight="1" spans="1:28">
      <c r="A16" s="41">
        <v>11</v>
      </c>
      <c r="B16" s="30" t="s">
        <v>28</v>
      </c>
      <c r="C16" s="41">
        <v>15</v>
      </c>
      <c r="D16" s="41">
        <v>10</v>
      </c>
      <c r="E16" s="42">
        <v>10</v>
      </c>
      <c r="F16" s="43">
        <v>1765532</v>
      </c>
      <c r="G16" s="46" t="s">
        <v>37</v>
      </c>
      <c r="H16" s="34" t="s">
        <v>31</v>
      </c>
      <c r="I16" s="43"/>
      <c r="J16" s="14">
        <v>1</v>
      </c>
      <c r="K16" s="14">
        <v>1</v>
      </c>
      <c r="L16" s="44">
        <v>2</v>
      </c>
      <c r="M16" s="44">
        <v>2</v>
      </c>
      <c r="N16" s="44">
        <v>2</v>
      </c>
      <c r="O16" s="44">
        <v>1</v>
      </c>
      <c r="P16" s="44"/>
      <c r="Q16" s="44"/>
      <c r="R16" s="36">
        <v>2</v>
      </c>
      <c r="S16" s="45" t="s">
        <v>34</v>
      </c>
      <c r="T16" s="30">
        <f t="shared" si="0"/>
        <v>180</v>
      </c>
      <c r="U16" s="37">
        <v>10.8</v>
      </c>
      <c r="V16" s="38">
        <f t="shared" si="1"/>
        <v>108</v>
      </c>
      <c r="W16" s="39">
        <v>10</v>
      </c>
      <c r="X16" s="38">
        <f t="shared" si="2"/>
        <v>100</v>
      </c>
      <c r="Y16" s="38">
        <v>60</v>
      </c>
      <c r="Z16" s="38">
        <v>40</v>
      </c>
      <c r="AA16" s="38">
        <v>20</v>
      </c>
      <c r="AB16" s="40">
        <f t="shared" si="3"/>
        <v>0.48</v>
      </c>
    </row>
    <row r="17" s="1" customFormat="1" ht="21.95" customHeight="1" spans="1:28">
      <c r="A17" s="41">
        <v>16</v>
      </c>
      <c r="B17" s="30" t="s">
        <v>28</v>
      </c>
      <c r="C17" s="41">
        <v>19</v>
      </c>
      <c r="D17" s="41">
        <v>7</v>
      </c>
      <c r="E17" s="42">
        <v>8</v>
      </c>
      <c r="F17" s="43">
        <v>1765531</v>
      </c>
      <c r="G17" s="46" t="s">
        <v>38</v>
      </c>
      <c r="H17" s="34" t="s">
        <v>31</v>
      </c>
      <c r="I17" s="43"/>
      <c r="J17" s="14">
        <v>1</v>
      </c>
      <c r="K17" s="14">
        <v>1</v>
      </c>
      <c r="L17" s="44">
        <v>2</v>
      </c>
      <c r="M17" s="44">
        <v>2</v>
      </c>
      <c r="N17" s="44">
        <v>2</v>
      </c>
      <c r="O17" s="44">
        <v>1</v>
      </c>
      <c r="P17" s="44"/>
      <c r="Q17" s="44"/>
      <c r="R17" s="36">
        <v>2</v>
      </c>
      <c r="S17" s="45" t="s">
        <v>34</v>
      </c>
      <c r="T17" s="30">
        <f t="shared" si="0"/>
        <v>144</v>
      </c>
      <c r="U17" s="37">
        <v>10.8</v>
      </c>
      <c r="V17" s="38">
        <f t="shared" si="1"/>
        <v>86.4</v>
      </c>
      <c r="W17" s="39">
        <v>10</v>
      </c>
      <c r="X17" s="38">
        <f t="shared" si="2"/>
        <v>80</v>
      </c>
      <c r="Y17" s="38">
        <v>60</v>
      </c>
      <c r="Z17" s="38">
        <v>40</v>
      </c>
      <c r="AA17" s="38">
        <v>20</v>
      </c>
      <c r="AB17" s="40">
        <f t="shared" si="3"/>
        <v>0.384</v>
      </c>
    </row>
    <row r="18" s="1" customFormat="1" ht="21.95" customHeight="1" spans="1:28">
      <c r="A18" s="41">
        <v>20</v>
      </c>
      <c r="B18" s="30" t="s">
        <v>28</v>
      </c>
      <c r="C18" s="41">
        <v>28</v>
      </c>
      <c r="D18" s="41">
        <v>18</v>
      </c>
      <c r="E18" s="42">
        <v>18</v>
      </c>
      <c r="F18" s="43">
        <v>1765533</v>
      </c>
      <c r="G18" s="33" t="s">
        <v>39</v>
      </c>
      <c r="H18" s="34" t="s">
        <v>31</v>
      </c>
      <c r="I18" s="43"/>
      <c r="J18" s="14">
        <v>1</v>
      </c>
      <c r="K18" s="14">
        <v>1</v>
      </c>
      <c r="L18" s="44">
        <v>2</v>
      </c>
      <c r="M18" s="44">
        <v>2</v>
      </c>
      <c r="N18" s="44">
        <v>2</v>
      </c>
      <c r="O18" s="44">
        <v>1</v>
      </c>
      <c r="P18" s="44"/>
      <c r="Q18" s="44"/>
      <c r="R18" s="36">
        <v>2</v>
      </c>
      <c r="S18" s="45" t="s">
        <v>34</v>
      </c>
      <c r="T18" s="30">
        <f t="shared" si="0"/>
        <v>324</v>
      </c>
      <c r="U18" s="37">
        <v>10.8</v>
      </c>
      <c r="V18" s="38">
        <f t="shared" si="1"/>
        <v>194.4</v>
      </c>
      <c r="W18" s="39">
        <v>10</v>
      </c>
      <c r="X18" s="38">
        <f t="shared" si="2"/>
        <v>180</v>
      </c>
      <c r="Y18" s="38">
        <v>60</v>
      </c>
      <c r="Z18" s="38">
        <v>40</v>
      </c>
      <c r="AA18" s="38">
        <v>20</v>
      </c>
      <c r="AB18" s="40">
        <f t="shared" si="3"/>
        <v>0.864</v>
      </c>
    </row>
    <row r="19" s="1" customFormat="1" ht="21.95" customHeight="1" spans="1:28">
      <c r="A19" s="41">
        <v>29</v>
      </c>
      <c r="B19" s="30" t="s">
        <v>28</v>
      </c>
      <c r="C19" s="41">
        <v>29</v>
      </c>
      <c r="D19" s="41">
        <v>2</v>
      </c>
      <c r="E19" s="42">
        <v>2</v>
      </c>
      <c r="F19" s="43">
        <v>1765529</v>
      </c>
      <c r="G19" s="46" t="s">
        <v>40</v>
      </c>
      <c r="H19" s="34" t="s">
        <v>31</v>
      </c>
      <c r="I19" s="43"/>
      <c r="J19" s="43">
        <v>1</v>
      </c>
      <c r="K19" s="43">
        <v>1</v>
      </c>
      <c r="L19" s="44">
        <v>2</v>
      </c>
      <c r="M19" s="44">
        <v>2</v>
      </c>
      <c r="N19" s="44">
        <v>2</v>
      </c>
      <c r="O19" s="44">
        <v>1</v>
      </c>
      <c r="P19" s="44"/>
      <c r="Q19" s="44"/>
      <c r="R19" s="36">
        <v>2</v>
      </c>
      <c r="S19" s="45" t="s">
        <v>34</v>
      </c>
      <c r="T19" s="30">
        <f t="shared" si="0"/>
        <v>36</v>
      </c>
      <c r="U19" s="37">
        <v>10.8</v>
      </c>
      <c r="V19" s="38">
        <f t="shared" si="1"/>
        <v>21.6</v>
      </c>
      <c r="W19" s="39">
        <v>10</v>
      </c>
      <c r="X19" s="38">
        <f t="shared" si="2"/>
        <v>20</v>
      </c>
      <c r="Y19" s="38">
        <v>60</v>
      </c>
      <c r="Z19" s="38">
        <v>40</v>
      </c>
      <c r="AA19" s="38">
        <v>20</v>
      </c>
      <c r="AB19" s="40">
        <f t="shared" si="3"/>
        <v>0.096</v>
      </c>
    </row>
    <row r="20" s="1" customFormat="1" ht="21.95" customHeight="1" spans="1:28">
      <c r="A20" s="41">
        <v>30</v>
      </c>
      <c r="B20" s="30" t="s">
        <v>28</v>
      </c>
      <c r="C20" s="41">
        <v>30</v>
      </c>
      <c r="D20" s="41">
        <v>2</v>
      </c>
      <c r="E20" s="42">
        <v>2</v>
      </c>
      <c r="F20" s="43">
        <v>1765528</v>
      </c>
      <c r="G20" s="46" t="s">
        <v>41</v>
      </c>
      <c r="H20" s="34" t="s">
        <v>31</v>
      </c>
      <c r="I20" s="43"/>
      <c r="J20" s="43">
        <v>1</v>
      </c>
      <c r="K20" s="43">
        <v>1</v>
      </c>
      <c r="L20" s="44">
        <v>2</v>
      </c>
      <c r="M20" s="44">
        <v>2</v>
      </c>
      <c r="N20" s="44">
        <v>2</v>
      </c>
      <c r="O20" s="44">
        <v>1</v>
      </c>
      <c r="P20" s="44"/>
      <c r="Q20" s="44"/>
      <c r="R20" s="36">
        <v>2</v>
      </c>
      <c r="S20" s="45" t="s">
        <v>34</v>
      </c>
      <c r="T20" s="30">
        <f t="shared" ref="T20:T35" si="4">S20*E20</f>
        <v>36</v>
      </c>
      <c r="U20" s="37">
        <v>10.8</v>
      </c>
      <c r="V20" s="38">
        <f t="shared" si="1"/>
        <v>21.6</v>
      </c>
      <c r="W20" s="39">
        <v>10</v>
      </c>
      <c r="X20" s="38">
        <f t="shared" ref="X20:X35" si="5">W20*E20</f>
        <v>20</v>
      </c>
      <c r="Y20" s="38">
        <v>60</v>
      </c>
      <c r="Z20" s="38">
        <v>40</v>
      </c>
      <c r="AA20" s="38">
        <v>20</v>
      </c>
      <c r="AB20" s="40">
        <f t="shared" ref="AB20:AB35" si="6">AA20*Z20*Y20*E20/1000000</f>
        <v>0.096</v>
      </c>
    </row>
    <row r="21" s="1" customFormat="1" ht="21.95" customHeight="1" spans="1:28">
      <c r="A21" s="41">
        <v>31</v>
      </c>
      <c r="B21" s="30" t="s">
        <v>28</v>
      </c>
      <c r="C21" s="41">
        <v>118</v>
      </c>
      <c r="D21" s="41">
        <v>176</v>
      </c>
      <c r="E21" s="42">
        <v>176</v>
      </c>
      <c r="F21" s="43">
        <v>1765534</v>
      </c>
      <c r="G21" s="33" t="s">
        <v>42</v>
      </c>
      <c r="H21" s="34" t="s">
        <v>31</v>
      </c>
      <c r="I21" s="43"/>
      <c r="J21" s="43">
        <v>1</v>
      </c>
      <c r="K21" s="43">
        <v>1</v>
      </c>
      <c r="L21" s="44">
        <v>2</v>
      </c>
      <c r="M21" s="44">
        <v>2</v>
      </c>
      <c r="N21" s="44">
        <v>2</v>
      </c>
      <c r="O21" s="44">
        <v>1</v>
      </c>
      <c r="P21" s="44"/>
      <c r="Q21" s="44"/>
      <c r="R21" s="36">
        <v>2</v>
      </c>
      <c r="S21" s="45" t="s">
        <v>34</v>
      </c>
      <c r="T21" s="30">
        <f t="shared" si="4"/>
        <v>3168</v>
      </c>
      <c r="U21" s="37">
        <v>10.8</v>
      </c>
      <c r="V21" s="38">
        <f t="shared" si="1"/>
        <v>1900.8</v>
      </c>
      <c r="W21" s="39">
        <v>10</v>
      </c>
      <c r="X21" s="38">
        <f t="shared" si="5"/>
        <v>1760</v>
      </c>
      <c r="Y21" s="38">
        <v>60</v>
      </c>
      <c r="Z21" s="38">
        <v>40</v>
      </c>
      <c r="AA21" s="38">
        <v>20</v>
      </c>
      <c r="AB21" s="40">
        <f t="shared" si="6"/>
        <v>8.448</v>
      </c>
    </row>
    <row r="22" s="1" customFormat="1" ht="21.95" customHeight="1" spans="1:28">
      <c r="A22" s="41">
        <v>119</v>
      </c>
      <c r="B22" s="30" t="s">
        <v>28</v>
      </c>
      <c r="C22" s="41">
        <v>119</v>
      </c>
      <c r="D22" s="41">
        <v>1</v>
      </c>
      <c r="E22" s="42">
        <v>2</v>
      </c>
      <c r="F22" s="43">
        <v>1765530</v>
      </c>
      <c r="G22" s="46" t="s">
        <v>30</v>
      </c>
      <c r="H22" s="34" t="s">
        <v>43</v>
      </c>
      <c r="I22" s="43"/>
      <c r="J22" s="43">
        <v>1</v>
      </c>
      <c r="K22" s="43">
        <v>1</v>
      </c>
      <c r="L22" s="44">
        <v>2</v>
      </c>
      <c r="M22" s="44">
        <v>2</v>
      </c>
      <c r="N22" s="44">
        <v>2</v>
      </c>
      <c r="O22" s="44">
        <v>1</v>
      </c>
      <c r="P22" s="44"/>
      <c r="Q22" s="44"/>
      <c r="R22" s="36">
        <v>1</v>
      </c>
      <c r="S22" s="45" t="s">
        <v>44</v>
      </c>
      <c r="T22" s="30">
        <f t="shared" si="4"/>
        <v>18</v>
      </c>
      <c r="U22" s="37">
        <v>5.5</v>
      </c>
      <c r="V22" s="38">
        <f t="shared" si="1"/>
        <v>11</v>
      </c>
      <c r="W22" s="39">
        <v>5</v>
      </c>
      <c r="X22" s="38">
        <f t="shared" si="5"/>
        <v>10</v>
      </c>
      <c r="Y22" s="38">
        <v>60</v>
      </c>
      <c r="Z22" s="38">
        <v>40</v>
      </c>
      <c r="AA22" s="38">
        <v>15</v>
      </c>
      <c r="AB22" s="40">
        <f t="shared" si="6"/>
        <v>0.072</v>
      </c>
    </row>
    <row r="23" s="1" customFormat="1" ht="21.95" customHeight="1" spans="1:28">
      <c r="A23" s="41">
        <v>120</v>
      </c>
      <c r="B23" s="30" t="s">
        <v>28</v>
      </c>
      <c r="C23" s="41">
        <v>120</v>
      </c>
      <c r="D23" s="41">
        <v>5</v>
      </c>
      <c r="E23" s="42">
        <v>2</v>
      </c>
      <c r="F23" s="43">
        <v>1765527</v>
      </c>
      <c r="G23" s="46" t="s">
        <v>35</v>
      </c>
      <c r="H23" s="34" t="s">
        <v>43</v>
      </c>
      <c r="I23" s="43"/>
      <c r="J23" s="43">
        <v>2</v>
      </c>
      <c r="K23" s="43"/>
      <c r="L23" s="44"/>
      <c r="M23" s="44"/>
      <c r="N23" s="44"/>
      <c r="O23" s="44"/>
      <c r="P23" s="44"/>
      <c r="Q23" s="44"/>
      <c r="R23" s="36">
        <v>5</v>
      </c>
      <c r="S23" s="45" t="s">
        <v>36</v>
      </c>
      <c r="T23" s="30">
        <f t="shared" si="4"/>
        <v>20</v>
      </c>
      <c r="U23" s="37">
        <v>5</v>
      </c>
      <c r="V23" s="38">
        <f t="shared" si="1"/>
        <v>10</v>
      </c>
      <c r="W23" s="39">
        <v>4.5</v>
      </c>
      <c r="X23" s="38">
        <f t="shared" si="5"/>
        <v>9</v>
      </c>
      <c r="Y23" s="38">
        <v>60</v>
      </c>
      <c r="Z23" s="38">
        <v>40</v>
      </c>
      <c r="AA23" s="38">
        <v>15</v>
      </c>
      <c r="AB23" s="40">
        <f t="shared" si="6"/>
        <v>0.072</v>
      </c>
    </row>
    <row r="24" s="1" customFormat="1" ht="21.95" customHeight="1" spans="1:28">
      <c r="A24" s="41">
        <v>121</v>
      </c>
      <c r="B24" s="30" t="s">
        <v>28</v>
      </c>
      <c r="C24" s="41">
        <v>121</v>
      </c>
      <c r="D24" s="41">
        <v>5</v>
      </c>
      <c r="E24" s="42">
        <v>2</v>
      </c>
      <c r="F24" s="43">
        <v>1765527</v>
      </c>
      <c r="G24" s="46" t="s">
        <v>35</v>
      </c>
      <c r="H24" s="34" t="s">
        <v>43</v>
      </c>
      <c r="I24" s="43"/>
      <c r="J24" s="43"/>
      <c r="K24" s="43">
        <v>2</v>
      </c>
      <c r="L24" s="44"/>
      <c r="M24" s="44"/>
      <c r="N24" s="44"/>
      <c r="O24" s="44"/>
      <c r="P24" s="44"/>
      <c r="Q24" s="44"/>
      <c r="R24" s="36">
        <v>5</v>
      </c>
      <c r="S24" s="45" t="s">
        <v>36</v>
      </c>
      <c r="T24" s="30">
        <f t="shared" si="4"/>
        <v>20</v>
      </c>
      <c r="U24" s="37">
        <v>5.1</v>
      </c>
      <c r="V24" s="38">
        <f t="shared" si="1"/>
        <v>10.2</v>
      </c>
      <c r="W24" s="39">
        <v>4.6</v>
      </c>
      <c r="X24" s="38">
        <f t="shared" si="5"/>
        <v>9.2</v>
      </c>
      <c r="Y24" s="38">
        <v>60</v>
      </c>
      <c r="Z24" s="38">
        <v>40</v>
      </c>
      <c r="AA24" s="38">
        <v>15</v>
      </c>
      <c r="AB24" s="40">
        <f t="shared" si="6"/>
        <v>0.072</v>
      </c>
    </row>
    <row r="25" s="1" customFormat="1" ht="21.95" customHeight="1" spans="1:28">
      <c r="A25" s="41">
        <v>122</v>
      </c>
      <c r="B25" s="30" t="s">
        <v>28</v>
      </c>
      <c r="C25" s="41">
        <v>122</v>
      </c>
      <c r="D25" s="41">
        <v>5</v>
      </c>
      <c r="E25" s="42">
        <v>2</v>
      </c>
      <c r="F25" s="43">
        <v>1765527</v>
      </c>
      <c r="G25" s="46" t="s">
        <v>35</v>
      </c>
      <c r="H25" s="34" t="s">
        <v>43</v>
      </c>
      <c r="I25" s="43"/>
      <c r="J25" s="43"/>
      <c r="K25" s="43"/>
      <c r="L25" s="44">
        <v>2</v>
      </c>
      <c r="M25" s="44"/>
      <c r="N25" s="44"/>
      <c r="O25" s="44"/>
      <c r="P25" s="44"/>
      <c r="Q25" s="44"/>
      <c r="R25" s="36">
        <v>5</v>
      </c>
      <c r="S25" s="45" t="s">
        <v>36</v>
      </c>
      <c r="T25" s="30">
        <f t="shared" si="4"/>
        <v>20</v>
      </c>
      <c r="U25" s="37">
        <v>5.2</v>
      </c>
      <c r="V25" s="38">
        <f t="shared" si="1"/>
        <v>10.4</v>
      </c>
      <c r="W25" s="39">
        <v>4.7</v>
      </c>
      <c r="X25" s="38">
        <f t="shared" si="5"/>
        <v>9.4</v>
      </c>
      <c r="Y25" s="38">
        <v>60</v>
      </c>
      <c r="Z25" s="38">
        <v>40</v>
      </c>
      <c r="AA25" s="38">
        <v>15</v>
      </c>
      <c r="AB25" s="40">
        <f t="shared" si="6"/>
        <v>0.072</v>
      </c>
    </row>
    <row r="26" s="1" customFormat="1" ht="21.95" customHeight="1" spans="1:28">
      <c r="A26" s="41">
        <v>123</v>
      </c>
      <c r="B26" s="30" t="s">
        <v>28</v>
      </c>
      <c r="C26" s="41">
        <v>123</v>
      </c>
      <c r="D26" s="41">
        <v>5</v>
      </c>
      <c r="E26" s="42">
        <v>2</v>
      </c>
      <c r="F26" s="43">
        <v>1765527</v>
      </c>
      <c r="G26" s="46" t="s">
        <v>35</v>
      </c>
      <c r="H26" s="34" t="s">
        <v>43</v>
      </c>
      <c r="I26" s="43"/>
      <c r="J26" s="43"/>
      <c r="K26" s="43"/>
      <c r="L26" s="44"/>
      <c r="M26" s="44">
        <v>2</v>
      </c>
      <c r="N26" s="44"/>
      <c r="O26" s="44"/>
      <c r="P26" s="44"/>
      <c r="Q26" s="44"/>
      <c r="R26" s="36">
        <v>5</v>
      </c>
      <c r="S26" s="45" t="s">
        <v>36</v>
      </c>
      <c r="T26" s="30">
        <f t="shared" si="4"/>
        <v>20</v>
      </c>
      <c r="U26" s="37">
        <v>5.3</v>
      </c>
      <c r="V26" s="38">
        <f t="shared" si="1"/>
        <v>10.6</v>
      </c>
      <c r="W26" s="39">
        <v>4.8</v>
      </c>
      <c r="X26" s="38">
        <f t="shared" si="5"/>
        <v>9.6</v>
      </c>
      <c r="Y26" s="38">
        <v>60</v>
      </c>
      <c r="Z26" s="38">
        <v>40</v>
      </c>
      <c r="AA26" s="38">
        <v>15</v>
      </c>
      <c r="AB26" s="40">
        <f t="shared" si="6"/>
        <v>0.072</v>
      </c>
    </row>
    <row r="27" s="1" customFormat="1" ht="21.95" customHeight="1" spans="1:28">
      <c r="A27" s="41">
        <v>124</v>
      </c>
      <c r="B27" s="30" t="s">
        <v>28</v>
      </c>
      <c r="C27" s="41">
        <v>125</v>
      </c>
      <c r="D27" s="41">
        <v>5</v>
      </c>
      <c r="E27" s="42">
        <v>4</v>
      </c>
      <c r="F27" s="43">
        <v>1765527</v>
      </c>
      <c r="G27" s="46" t="s">
        <v>35</v>
      </c>
      <c r="H27" s="34" t="s">
        <v>43</v>
      </c>
      <c r="I27" s="43"/>
      <c r="J27" s="43"/>
      <c r="K27" s="43"/>
      <c r="L27" s="44"/>
      <c r="M27" s="44"/>
      <c r="N27" s="44">
        <v>2</v>
      </c>
      <c r="O27" s="44"/>
      <c r="P27" s="44"/>
      <c r="Q27" s="44"/>
      <c r="R27" s="36">
        <v>5</v>
      </c>
      <c r="S27" s="45" t="s">
        <v>36</v>
      </c>
      <c r="T27" s="30">
        <f t="shared" si="4"/>
        <v>40</v>
      </c>
      <c r="U27" s="37">
        <v>5.4</v>
      </c>
      <c r="V27" s="38">
        <f t="shared" si="1"/>
        <v>21.6</v>
      </c>
      <c r="W27" s="39">
        <v>4.9</v>
      </c>
      <c r="X27" s="38">
        <f t="shared" si="5"/>
        <v>19.6</v>
      </c>
      <c r="Y27" s="38">
        <v>60</v>
      </c>
      <c r="Z27" s="38">
        <v>40</v>
      </c>
      <c r="AA27" s="38">
        <v>15</v>
      </c>
      <c r="AB27" s="40">
        <f t="shared" si="6"/>
        <v>0.144</v>
      </c>
    </row>
    <row r="28" s="1" customFormat="1" ht="21.95" customHeight="1" spans="1:28">
      <c r="A28" s="41">
        <v>136</v>
      </c>
      <c r="B28" s="30" t="s">
        <v>28</v>
      </c>
      <c r="C28" s="41">
        <v>127</v>
      </c>
      <c r="D28" s="41">
        <v>5</v>
      </c>
      <c r="E28" s="42">
        <v>4</v>
      </c>
      <c r="F28" s="43">
        <v>1765527</v>
      </c>
      <c r="G28" s="46" t="s">
        <v>35</v>
      </c>
      <c r="H28" s="34" t="s">
        <v>43</v>
      </c>
      <c r="I28" s="43"/>
      <c r="J28" s="43"/>
      <c r="K28" s="43"/>
      <c r="L28" s="44"/>
      <c r="M28" s="44"/>
      <c r="N28" s="44"/>
      <c r="O28" s="44">
        <v>2</v>
      </c>
      <c r="P28" s="44"/>
      <c r="Q28" s="44"/>
      <c r="R28" s="36">
        <v>5</v>
      </c>
      <c r="S28" s="45" t="s">
        <v>36</v>
      </c>
      <c r="T28" s="30">
        <f t="shared" si="4"/>
        <v>40</v>
      </c>
      <c r="U28" s="37">
        <v>5.5</v>
      </c>
      <c r="V28" s="38">
        <f t="shared" si="1"/>
        <v>22</v>
      </c>
      <c r="W28" s="39">
        <v>5</v>
      </c>
      <c r="X28" s="38">
        <f t="shared" si="5"/>
        <v>20</v>
      </c>
      <c r="Y28" s="38">
        <v>60</v>
      </c>
      <c r="Z28" s="38">
        <v>40</v>
      </c>
      <c r="AA28" s="38">
        <v>15</v>
      </c>
      <c r="AB28" s="40">
        <f t="shared" si="6"/>
        <v>0.144</v>
      </c>
    </row>
    <row r="29" s="1" customFormat="1" ht="21.95" customHeight="1" spans="1:28">
      <c r="A29" s="41">
        <v>128</v>
      </c>
      <c r="B29" s="30" t="s">
        <v>28</v>
      </c>
      <c r="C29" s="41">
        <v>137</v>
      </c>
      <c r="D29" s="41">
        <v>20</v>
      </c>
      <c r="E29" s="42">
        <v>20</v>
      </c>
      <c r="F29" s="43">
        <v>1765526</v>
      </c>
      <c r="G29" s="33" t="s">
        <v>30</v>
      </c>
      <c r="H29" s="34" t="s">
        <v>43</v>
      </c>
      <c r="I29" s="43"/>
      <c r="J29" s="14">
        <v>1</v>
      </c>
      <c r="K29" s="14">
        <v>1</v>
      </c>
      <c r="L29" s="44">
        <v>2</v>
      </c>
      <c r="M29" s="44">
        <v>2</v>
      </c>
      <c r="N29" s="44">
        <v>2</v>
      </c>
      <c r="O29" s="44">
        <v>1</v>
      </c>
      <c r="P29" s="44"/>
      <c r="Q29" s="44"/>
      <c r="R29" s="36">
        <v>2</v>
      </c>
      <c r="S29" s="45" t="s">
        <v>34</v>
      </c>
      <c r="T29" s="30">
        <f t="shared" si="4"/>
        <v>360</v>
      </c>
      <c r="U29" s="37">
        <v>10.8</v>
      </c>
      <c r="V29" s="38">
        <f t="shared" si="1"/>
        <v>216</v>
      </c>
      <c r="W29" s="39">
        <v>10</v>
      </c>
      <c r="X29" s="38">
        <f t="shared" si="5"/>
        <v>200</v>
      </c>
      <c r="Y29" s="38">
        <v>60</v>
      </c>
      <c r="Z29" s="38">
        <v>40</v>
      </c>
      <c r="AA29" s="38">
        <v>20</v>
      </c>
      <c r="AB29" s="40">
        <f t="shared" si="6"/>
        <v>0.96</v>
      </c>
    </row>
    <row r="30" s="1" customFormat="1" ht="21.95" customHeight="1" spans="1:28">
      <c r="A30" s="41">
        <v>138</v>
      </c>
      <c r="B30" s="30" t="s">
        <v>28</v>
      </c>
      <c r="C30" s="41">
        <v>142</v>
      </c>
      <c r="D30" s="41">
        <v>9</v>
      </c>
      <c r="E30" s="42">
        <v>10</v>
      </c>
      <c r="F30" s="43">
        <v>1765532</v>
      </c>
      <c r="G30" s="46" t="s">
        <v>37</v>
      </c>
      <c r="H30" s="34" t="s">
        <v>43</v>
      </c>
      <c r="I30" s="43"/>
      <c r="J30" s="14">
        <v>1</v>
      </c>
      <c r="K30" s="14">
        <v>1</v>
      </c>
      <c r="L30" s="44">
        <v>2</v>
      </c>
      <c r="M30" s="44">
        <v>2</v>
      </c>
      <c r="N30" s="44">
        <v>2</v>
      </c>
      <c r="O30" s="44">
        <v>1</v>
      </c>
      <c r="P30" s="44"/>
      <c r="Q30" s="44"/>
      <c r="R30" s="36">
        <v>2</v>
      </c>
      <c r="S30" s="45" t="s">
        <v>34</v>
      </c>
      <c r="T30" s="30">
        <f t="shared" si="4"/>
        <v>180</v>
      </c>
      <c r="U30" s="37">
        <v>10.8</v>
      </c>
      <c r="V30" s="38">
        <f t="shared" si="1"/>
        <v>108</v>
      </c>
      <c r="W30" s="39">
        <v>10</v>
      </c>
      <c r="X30" s="38">
        <f t="shared" si="5"/>
        <v>100</v>
      </c>
      <c r="Y30" s="38">
        <v>60</v>
      </c>
      <c r="Z30" s="38">
        <v>40</v>
      </c>
      <c r="AA30" s="38">
        <v>20</v>
      </c>
      <c r="AB30" s="40">
        <f t="shared" si="6"/>
        <v>0.48</v>
      </c>
    </row>
    <row r="31" s="1" customFormat="1" ht="21.95" customHeight="1" spans="1:28">
      <c r="A31" s="41">
        <v>143</v>
      </c>
      <c r="B31" s="30" t="s">
        <v>28</v>
      </c>
      <c r="C31" s="41">
        <v>146</v>
      </c>
      <c r="D31" s="41">
        <v>7</v>
      </c>
      <c r="E31" s="42">
        <v>8</v>
      </c>
      <c r="F31" s="43">
        <v>1765531</v>
      </c>
      <c r="G31" s="46" t="s">
        <v>38</v>
      </c>
      <c r="H31" s="34" t="s">
        <v>43</v>
      </c>
      <c r="I31" s="43"/>
      <c r="J31" s="14">
        <v>1</v>
      </c>
      <c r="K31" s="14">
        <v>1</v>
      </c>
      <c r="L31" s="44">
        <v>2</v>
      </c>
      <c r="M31" s="44">
        <v>2</v>
      </c>
      <c r="N31" s="44">
        <v>2</v>
      </c>
      <c r="O31" s="44">
        <v>1</v>
      </c>
      <c r="P31" s="44"/>
      <c r="Q31" s="44"/>
      <c r="R31" s="36">
        <v>2</v>
      </c>
      <c r="S31" s="45" t="s">
        <v>34</v>
      </c>
      <c r="T31" s="30">
        <f t="shared" si="4"/>
        <v>144</v>
      </c>
      <c r="U31" s="37">
        <v>10.8</v>
      </c>
      <c r="V31" s="38">
        <f t="shared" si="1"/>
        <v>86.4</v>
      </c>
      <c r="W31" s="39">
        <v>10</v>
      </c>
      <c r="X31" s="38">
        <f t="shared" si="5"/>
        <v>80</v>
      </c>
      <c r="Y31" s="38">
        <v>60</v>
      </c>
      <c r="Z31" s="38">
        <v>40</v>
      </c>
      <c r="AA31" s="38">
        <v>20</v>
      </c>
      <c r="AB31" s="40">
        <f t="shared" si="6"/>
        <v>0.384</v>
      </c>
    </row>
    <row r="32" s="1" customFormat="1" ht="21.95" customHeight="1" spans="1:28">
      <c r="A32" s="41">
        <v>147</v>
      </c>
      <c r="B32" s="30" t="s">
        <v>28</v>
      </c>
      <c r="C32" s="41">
        <v>154</v>
      </c>
      <c r="D32" s="41">
        <v>16</v>
      </c>
      <c r="E32" s="42">
        <v>16</v>
      </c>
      <c r="F32" s="43">
        <v>1765533</v>
      </c>
      <c r="G32" s="46" t="s">
        <v>39</v>
      </c>
      <c r="H32" s="34" t="s">
        <v>43</v>
      </c>
      <c r="I32" s="43"/>
      <c r="J32" s="14">
        <v>1</v>
      </c>
      <c r="K32" s="14">
        <v>1</v>
      </c>
      <c r="L32" s="44">
        <v>2</v>
      </c>
      <c r="M32" s="44">
        <v>2</v>
      </c>
      <c r="N32" s="44">
        <v>2</v>
      </c>
      <c r="O32" s="44">
        <v>1</v>
      </c>
      <c r="P32" s="44"/>
      <c r="Q32" s="44"/>
      <c r="R32" s="36">
        <v>2</v>
      </c>
      <c r="S32" s="45" t="s">
        <v>34</v>
      </c>
      <c r="T32" s="30">
        <f t="shared" si="4"/>
        <v>288</v>
      </c>
      <c r="U32" s="37">
        <v>10.8</v>
      </c>
      <c r="V32" s="38">
        <f t="shared" si="1"/>
        <v>172.8</v>
      </c>
      <c r="W32" s="39">
        <v>10</v>
      </c>
      <c r="X32" s="38">
        <f t="shared" si="5"/>
        <v>160</v>
      </c>
      <c r="Y32" s="38">
        <v>60</v>
      </c>
      <c r="Z32" s="38">
        <v>40</v>
      </c>
      <c r="AA32" s="38">
        <v>20</v>
      </c>
      <c r="AB32" s="40">
        <f t="shared" si="6"/>
        <v>0.768</v>
      </c>
    </row>
    <row r="33" s="1" customFormat="1" ht="21.95" customHeight="1" spans="1:28">
      <c r="A33" s="41">
        <v>155</v>
      </c>
      <c r="B33" s="30" t="s">
        <v>28</v>
      </c>
      <c r="C33" s="41">
        <v>155</v>
      </c>
      <c r="D33" s="41">
        <v>1</v>
      </c>
      <c r="E33" s="42">
        <v>2</v>
      </c>
      <c r="F33" s="43">
        <v>1765529</v>
      </c>
      <c r="G33" s="46" t="s">
        <v>40</v>
      </c>
      <c r="H33" s="34" t="s">
        <v>43</v>
      </c>
      <c r="I33" s="43"/>
      <c r="J33" s="14">
        <v>1</v>
      </c>
      <c r="K33" s="14">
        <v>1</v>
      </c>
      <c r="L33" s="44">
        <v>2</v>
      </c>
      <c r="M33" s="44">
        <v>2</v>
      </c>
      <c r="N33" s="44">
        <v>2</v>
      </c>
      <c r="O33" s="44">
        <v>1</v>
      </c>
      <c r="P33" s="44"/>
      <c r="Q33" s="44"/>
      <c r="R33" s="36">
        <v>1</v>
      </c>
      <c r="S33" s="45" t="s">
        <v>44</v>
      </c>
      <c r="T33" s="30">
        <f t="shared" si="4"/>
        <v>18</v>
      </c>
      <c r="U33" s="37">
        <v>5.5</v>
      </c>
      <c r="V33" s="38">
        <f t="shared" si="1"/>
        <v>11</v>
      </c>
      <c r="W33" s="39">
        <v>5</v>
      </c>
      <c r="X33" s="38">
        <f t="shared" si="5"/>
        <v>10</v>
      </c>
      <c r="Y33" s="38">
        <v>60</v>
      </c>
      <c r="Z33" s="38">
        <v>40</v>
      </c>
      <c r="AA33" s="38">
        <v>15</v>
      </c>
      <c r="AB33" s="40">
        <f t="shared" si="6"/>
        <v>0.072</v>
      </c>
    </row>
    <row r="34" s="1" customFormat="1" ht="21.95" customHeight="1" spans="1:28">
      <c r="A34" s="41">
        <v>156</v>
      </c>
      <c r="B34" s="30" t="s">
        <v>28</v>
      </c>
      <c r="C34" s="41">
        <v>156</v>
      </c>
      <c r="D34" s="41">
        <v>1</v>
      </c>
      <c r="E34" s="42">
        <v>2</v>
      </c>
      <c r="F34" s="43">
        <v>1765528</v>
      </c>
      <c r="G34" s="46" t="s">
        <v>41</v>
      </c>
      <c r="H34" s="34" t="s">
        <v>43</v>
      </c>
      <c r="I34" s="43"/>
      <c r="J34" s="14">
        <v>1</v>
      </c>
      <c r="K34" s="14">
        <v>1</v>
      </c>
      <c r="L34" s="44">
        <v>2</v>
      </c>
      <c r="M34" s="44">
        <v>2</v>
      </c>
      <c r="N34" s="44">
        <v>2</v>
      </c>
      <c r="O34" s="44">
        <v>1</v>
      </c>
      <c r="P34" s="44"/>
      <c r="Q34" s="44"/>
      <c r="R34" s="36">
        <v>1</v>
      </c>
      <c r="S34" s="45" t="s">
        <v>44</v>
      </c>
      <c r="T34" s="30">
        <f t="shared" si="4"/>
        <v>18</v>
      </c>
      <c r="U34" s="37">
        <v>5.5</v>
      </c>
      <c r="V34" s="38">
        <f t="shared" si="1"/>
        <v>11</v>
      </c>
      <c r="W34" s="39">
        <v>5</v>
      </c>
      <c r="X34" s="38">
        <f t="shared" si="5"/>
        <v>10</v>
      </c>
      <c r="Y34" s="38">
        <v>60</v>
      </c>
      <c r="Z34" s="38">
        <v>40</v>
      </c>
      <c r="AA34" s="38">
        <v>15</v>
      </c>
      <c r="AB34" s="40">
        <f t="shared" si="6"/>
        <v>0.072</v>
      </c>
    </row>
    <row r="35" s="1" customFormat="1" ht="21.95" customHeight="1" spans="1:28">
      <c r="A35" s="41">
        <v>157</v>
      </c>
      <c r="B35" s="30" t="s">
        <v>28</v>
      </c>
      <c r="C35" s="41">
        <v>206</v>
      </c>
      <c r="D35" s="41">
        <v>100</v>
      </c>
      <c r="E35" s="42">
        <v>100</v>
      </c>
      <c r="F35" s="43">
        <v>1765534</v>
      </c>
      <c r="G35" s="43" t="s">
        <v>42</v>
      </c>
      <c r="H35" s="34" t="s">
        <v>43</v>
      </c>
      <c r="I35" s="43"/>
      <c r="J35" s="14">
        <v>1</v>
      </c>
      <c r="K35" s="14">
        <v>1</v>
      </c>
      <c r="L35" s="44">
        <v>2</v>
      </c>
      <c r="M35" s="44">
        <v>2</v>
      </c>
      <c r="N35" s="44">
        <v>2</v>
      </c>
      <c r="O35" s="44">
        <v>1</v>
      </c>
      <c r="P35" s="44"/>
      <c r="Q35" s="44"/>
      <c r="R35" s="36">
        <v>2</v>
      </c>
      <c r="S35" s="45" t="s">
        <v>34</v>
      </c>
      <c r="T35" s="30">
        <f t="shared" si="4"/>
        <v>1800</v>
      </c>
      <c r="U35" s="37">
        <v>10.8</v>
      </c>
      <c r="V35" s="38">
        <f t="shared" si="1"/>
        <v>1080</v>
      </c>
      <c r="W35" s="39">
        <v>10</v>
      </c>
      <c r="X35" s="38">
        <f t="shared" si="5"/>
        <v>1000</v>
      </c>
      <c r="Y35" s="38">
        <v>60</v>
      </c>
      <c r="Z35" s="38">
        <v>40</v>
      </c>
      <c r="AA35" s="38">
        <v>20</v>
      </c>
      <c r="AB35" s="40">
        <f t="shared" si="6"/>
        <v>4.8</v>
      </c>
    </row>
    <row r="36" ht="21.95" customHeight="1" spans="1:28">
      <c r="A36" s="47" t="s">
        <v>45</v>
      </c>
      <c r="B36" s="48"/>
      <c r="C36" s="49"/>
      <c r="D36" s="48"/>
      <c r="E36" s="50">
        <v>412</v>
      </c>
      <c r="F36" s="48"/>
      <c r="G36" s="48"/>
      <c r="H36" s="48" t="s">
        <v>46</v>
      </c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9"/>
      <c r="T36" s="51">
        <f>SUM(T9:T35)</f>
        <v>7090</v>
      </c>
      <c r="U36" s="52" t="s">
        <v>47</v>
      </c>
      <c r="V36" s="51">
        <f>SUM(V9:V35)</f>
        <v>4230.8</v>
      </c>
      <c r="W36" s="52"/>
      <c r="X36" s="51">
        <f>SUM(X9:X35)</f>
        <v>3913.2</v>
      </c>
      <c r="Y36" s="53"/>
      <c r="Z36" s="53"/>
      <c r="AA36" s="53"/>
      <c r="AB36" s="54">
        <f>SUM(AB9:AB35)</f>
        <v>19.296</v>
      </c>
    </row>
    <row r="37" ht="21.95" customHeight="1" spans="1:28">
      <c r="A37" s="5" t="s">
        <v>47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6"/>
      <c r="V37" s="6"/>
      <c r="W37" s="6"/>
      <c r="X37" s="6"/>
      <c r="Y37" s="6"/>
      <c r="Z37" s="6"/>
      <c r="AA37" s="6"/>
      <c r="AB37" s="7"/>
    </row>
  </sheetData>
  <mergeCells count="20">
    <mergeCell ref="E3:H3"/>
    <mergeCell ref="C5:H5"/>
    <mergeCell ref="Y8:AA8"/>
    <mergeCell ref="A36:C36"/>
    <mergeCell ref="E6:E8"/>
    <mergeCell ref="F6:F8"/>
    <mergeCell ref="G6:G8"/>
    <mergeCell ref="H6:H8"/>
    <mergeCell ref="R6:R8"/>
    <mergeCell ref="S6:S8"/>
    <mergeCell ref="T6:T8"/>
    <mergeCell ref="U6:U8"/>
    <mergeCell ref="V6:V8"/>
    <mergeCell ref="W6:W8"/>
    <mergeCell ref="X6:X8"/>
    <mergeCell ref="A6:C8"/>
    <mergeCell ref="I6:Q7"/>
    <mergeCell ref="Y6:AB7"/>
    <mergeCell ref="A1:AB2"/>
    <mergeCell ref="S4:Y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预估装箱单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danny</cp:lastModifiedBy>
  <dcterms:created xsi:type="dcterms:W3CDTF">2015-06-05T10:19:00Z</dcterms:created>
  <cp:lastPrinted>2022-09-24T04:20:00Z</cp:lastPrinted>
  <dcterms:modified xsi:type="dcterms:W3CDTF">2026-03-21T04:47:32Z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CD59A8A204DC4A4F9A56C3A4E09B2B2F_13</vt:lpwstr>
  </property>
  <property fmtid="{D5CDD505-2E9C-101B-9397-08002B2CF9AE}" pid="4" name="CalculationRule">
    <vt:i4>0</vt:i4>
  </property>
</Properties>
</file>