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1"/>
  </bookViews>
  <sheets>
    <sheet name="尺码条" sheetId="1" r:id="rId1"/>
    <sheet name="腰封+小圆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<sst xmlns="http://schemas.openxmlformats.org/spreadsheetml/2006/main" count="184" uniqueCount="45">
  <si>
    <t>PO</t>
  </si>
  <si>
    <t>颜色</t>
  </si>
  <si>
    <t>尺码</t>
  </si>
  <si>
    <t>成衣数量</t>
  </si>
  <si>
    <t>尺码条订购数量</t>
  </si>
  <si>
    <t>数量</t>
  </si>
  <si>
    <t>尺码条订购数</t>
  </si>
  <si>
    <t>尺码条样品</t>
  </si>
  <si>
    <t>ZNT95212M</t>
  </si>
  <si>
    <t>BURG PRT</t>
  </si>
  <si>
    <t>MORADO</t>
  </si>
  <si>
    <t>603</t>
  </si>
  <si>
    <t>S</t>
  </si>
  <si>
    <t>M</t>
  </si>
  <si>
    <t>L</t>
  </si>
  <si>
    <t>XL</t>
  </si>
  <si>
    <t>GREY DOT</t>
  </si>
  <si>
    <t>GRIS</t>
  </si>
  <si>
    <t>067</t>
  </si>
  <si>
    <t>BLUE PRT</t>
  </si>
  <si>
    <t>AZUL</t>
  </si>
  <si>
    <t>451</t>
  </si>
  <si>
    <t>TEAL PRT</t>
  </si>
  <si>
    <t>VERDE</t>
  </si>
  <si>
    <t>订购数量</t>
  </si>
  <si>
    <t>UPC</t>
  </si>
  <si>
    <t>样品</t>
  </si>
  <si>
    <t>1英寸直径小圆贴订购数</t>
  </si>
  <si>
    <t>1英寸直径小圆贴样品</t>
  </si>
  <si>
    <t>199971237413</t>
  </si>
  <si>
    <t>199971237420</t>
  </si>
  <si>
    <t>199971237437</t>
  </si>
  <si>
    <t>199971237444</t>
  </si>
  <si>
    <t>199971237505</t>
  </si>
  <si>
    <t>199971237512</t>
  </si>
  <si>
    <t>199971237529</t>
  </si>
  <si>
    <t>199971237536</t>
  </si>
  <si>
    <t>199971237468</t>
  </si>
  <si>
    <t>199971237475</t>
  </si>
  <si>
    <t>199971237482</t>
  </si>
  <si>
    <t>199971237499</t>
  </si>
  <si>
    <t>199971237543</t>
  </si>
  <si>
    <t>199971237550</t>
  </si>
  <si>
    <t>199971237567</t>
  </si>
  <si>
    <t>199971237574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</si>
</sst>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0" fontId="3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24765</xdr:colOff>
      <xdr:row>17</xdr:row>
      <xdr:rowOff>56515</xdr:rowOff>
    </xdr:from>
    <xdr:to>
      <xdr:col>13</xdr:col>
      <xdr:colOff>1837690</xdr:colOff>
      <xdr:row>39</xdr:row>
      <xdr:rowOff>165100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66330" y="3117215"/>
          <a:ext cx="4301490" cy="40138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4"/>
  <sheetViews>
    <sheetView workbookViewId="0">
      <selection activeCell="L17" sqref="L17"/>
    </sheetView>
  </sheetViews>
  <sheetFormatPr defaultColWidth="9" defaultRowHeight="14"/>
  <cols>
    <col min="1" max="2" width="14.6181818181818" customWidth="1"/>
    <col min="3" max="4" width="10.3727272727273" customWidth="1"/>
    <col min="7" max="7" width="11.8727272727273" customWidth="1"/>
    <col min="8" max="8" width="26.7272727272727" customWidth="1"/>
    <col min="11" max="11" width="17.3727272727273" customWidth="1"/>
    <col min="12" max="12" width="14.6272727272727" customWidth="1"/>
  </cols>
  <sheetData>
    <row r="1" s="1" customFormat="1" ht="17.5" spans="1:12">
      <c r="A1" s="2" t="s">
        <v>0</v>
      </c>
      <c r="B1" s="2" t="s">
        <v>0</v>
      </c>
      <c r="C1" s="2" t="s">
        <v>1</v>
      </c>
      <c r="D1" s="2" t="s">
        <v>1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2</v>
      </c>
      <c r="J1" s="2" t="s">
        <v>5</v>
      </c>
      <c r="K1" s="2" t="s">
        <v>6</v>
      </c>
      <c r="L1" s="2" t="s">
        <v>7</v>
      </c>
    </row>
    <row r="2" s="1" customFormat="1" ht="13.5" customHeight="1" spans="1:12">
      <c r="A2" s="4" t="s">
        <v>8</v>
      </c>
      <c r="B2" s="5">
        <v>60060839</v>
      </c>
      <c r="C2" s="6" t="s">
        <v>9</v>
      </c>
      <c r="D2" s="6" t="s">
        <v>10</v>
      </c>
      <c r="E2" s="7" t="s">
        <v>11</v>
      </c>
      <c r="F2" s="8" t="s">
        <v>12</v>
      </c>
      <c r="G2" s="8">
        <v>120</v>
      </c>
      <c r="H2" s="9">
        <f>G2*1.01</f>
        <v>121.2</v>
      </c>
      <c r="I2" s="21" t="s">
        <v>12</v>
      </c>
      <c r="J2" s="21">
        <f>G2+G6+G10+G14+G18+G22+G26+G30</f>
        <v>34116</v>
      </c>
      <c r="K2" s="27">
        <f>J2*1.01</f>
        <v>34457.16</v>
      </c>
      <c r="L2" s="28">
        <v>80</v>
      </c>
    </row>
    <row r="3" s="1" customFormat="1" spans="1:12">
      <c r="A3" s="14"/>
      <c r="B3" s="15"/>
      <c r="C3" s="16"/>
      <c r="D3" s="16"/>
      <c r="E3" s="17"/>
      <c r="F3" s="8" t="s">
        <v>13</v>
      </c>
      <c r="G3" s="8">
        <v>210</v>
      </c>
      <c r="H3" s="9">
        <f t="shared" ref="H3:H33" si="0">G3*1.01</f>
        <v>212.1</v>
      </c>
      <c r="I3" s="21" t="s">
        <v>13</v>
      </c>
      <c r="J3" s="21">
        <f>G3+G7+G11+G15+G19+G23+G27+G31</f>
        <v>45688</v>
      </c>
      <c r="K3" s="27">
        <f>J3*1.01</f>
        <v>46144.88</v>
      </c>
      <c r="L3" s="28">
        <v>80</v>
      </c>
    </row>
    <row r="4" s="1" customFormat="1" spans="1:12">
      <c r="A4" s="14"/>
      <c r="B4" s="15"/>
      <c r="C4" s="16"/>
      <c r="D4" s="16"/>
      <c r="E4" s="17"/>
      <c r="F4" s="8" t="s">
        <v>14</v>
      </c>
      <c r="G4" s="8">
        <v>120</v>
      </c>
      <c r="H4" s="9">
        <f t="shared" si="0"/>
        <v>121.2</v>
      </c>
      <c r="I4" s="21" t="s">
        <v>14</v>
      </c>
      <c r="J4" s="21">
        <f>G4+G8+G12+G16+G20+G24+G28+G32</f>
        <v>22814</v>
      </c>
      <c r="K4" s="27">
        <f>J4*1.01</f>
        <v>23042.14</v>
      </c>
      <c r="L4" s="28">
        <v>80</v>
      </c>
    </row>
    <row r="5" s="1" customFormat="1" spans="1:12">
      <c r="A5" s="14"/>
      <c r="B5" s="15"/>
      <c r="C5" s="16"/>
      <c r="D5" s="16"/>
      <c r="E5" s="19"/>
      <c r="F5" s="8" t="s">
        <v>15</v>
      </c>
      <c r="G5" s="8">
        <v>60</v>
      </c>
      <c r="H5" s="9">
        <f t="shared" si="0"/>
        <v>60.6</v>
      </c>
      <c r="I5" s="21" t="s">
        <v>15</v>
      </c>
      <c r="J5" s="21">
        <f>G5+G9+G13+G17+G21+G25+G29+G33</f>
        <v>11392</v>
      </c>
      <c r="K5" s="27">
        <f>J5*1.01</f>
        <v>11505.92</v>
      </c>
      <c r="L5" s="28">
        <v>80</v>
      </c>
    </row>
    <row r="6" s="1" customFormat="1" spans="1:12">
      <c r="A6" s="14"/>
      <c r="B6" s="15"/>
      <c r="C6" s="6" t="s">
        <v>16</v>
      </c>
      <c r="D6" s="6" t="s">
        <v>17</v>
      </c>
      <c r="E6" s="29" t="s">
        <v>18</v>
      </c>
      <c r="F6" s="8" t="s">
        <v>12</v>
      </c>
      <c r="G6" s="8">
        <v>120</v>
      </c>
      <c r="H6" s="9">
        <f t="shared" si="0"/>
        <v>121.2</v>
      </c>
    </row>
    <row r="7" s="1" customFormat="1" spans="1:12">
      <c r="A7" s="14"/>
      <c r="B7" s="15"/>
      <c r="C7" s="16"/>
      <c r="D7" s="16"/>
      <c r="E7" s="16"/>
      <c r="F7" s="8" t="s">
        <v>13</v>
      </c>
      <c r="G7" s="8">
        <v>210</v>
      </c>
      <c r="H7" s="9">
        <f t="shared" si="0"/>
        <v>212.1</v>
      </c>
    </row>
    <row r="8" s="1" customFormat="1" spans="1:12">
      <c r="A8" s="14"/>
      <c r="B8" s="15"/>
      <c r="C8" s="16"/>
      <c r="D8" s="16"/>
      <c r="E8" s="16"/>
      <c r="F8" s="8" t="s">
        <v>14</v>
      </c>
      <c r="G8" s="8">
        <v>60</v>
      </c>
      <c r="H8" s="9">
        <f t="shared" si="0"/>
        <v>60.6</v>
      </c>
    </row>
    <row r="9" s="1" customFormat="1" spans="1:12">
      <c r="A9" s="14"/>
      <c r="B9" s="15"/>
      <c r="C9" s="16"/>
      <c r="D9" s="16"/>
      <c r="E9" s="20"/>
      <c r="F9" s="8" t="s">
        <v>15</v>
      </c>
      <c r="G9" s="8">
        <v>30</v>
      </c>
      <c r="H9" s="9">
        <f t="shared" si="0"/>
        <v>30.3</v>
      </c>
    </row>
    <row r="10" s="1" customFormat="1" spans="1:12">
      <c r="A10" s="14"/>
      <c r="B10" s="15"/>
      <c r="C10" s="6" t="s">
        <v>19</v>
      </c>
      <c r="D10" s="6" t="s">
        <v>20</v>
      </c>
      <c r="E10" s="29" t="s">
        <v>21</v>
      </c>
      <c r="F10" s="8" t="s">
        <v>12</v>
      </c>
      <c r="G10" s="8">
        <v>120</v>
      </c>
      <c r="H10" s="9">
        <f t="shared" si="0"/>
        <v>121.2</v>
      </c>
    </row>
    <row r="11" s="1" customFormat="1" spans="1:12">
      <c r="A11" s="14"/>
      <c r="B11" s="15"/>
      <c r="C11" s="16"/>
      <c r="D11" s="16"/>
      <c r="E11" s="16"/>
      <c r="F11" s="8" t="s">
        <v>13</v>
      </c>
      <c r="G11" s="8">
        <v>210</v>
      </c>
      <c r="H11" s="9">
        <f t="shared" si="0"/>
        <v>212.1</v>
      </c>
    </row>
    <row r="12" s="1" customFormat="1" spans="1:12">
      <c r="A12" s="14"/>
      <c r="B12" s="15"/>
      <c r="C12" s="16"/>
      <c r="D12" s="16"/>
      <c r="E12" s="16"/>
      <c r="F12" s="8" t="s">
        <v>14</v>
      </c>
      <c r="G12" s="8">
        <v>90</v>
      </c>
      <c r="H12" s="9">
        <f t="shared" si="0"/>
        <v>90.9</v>
      </c>
    </row>
    <row r="13" s="1" customFormat="1" spans="1:12">
      <c r="A13" s="14"/>
      <c r="B13" s="15"/>
      <c r="C13" s="16"/>
      <c r="D13" s="16"/>
      <c r="E13" s="20"/>
      <c r="F13" s="8" t="s">
        <v>15</v>
      </c>
      <c r="G13" s="8">
        <v>30</v>
      </c>
      <c r="H13" s="9">
        <f t="shared" si="0"/>
        <v>30.3</v>
      </c>
    </row>
    <row r="14" s="1" customFormat="1" spans="1:12">
      <c r="A14" s="14"/>
      <c r="B14" s="15"/>
      <c r="C14" s="8" t="s">
        <v>22</v>
      </c>
      <c r="D14" s="6" t="s">
        <v>23</v>
      </c>
      <c r="E14" s="6">
        <v>448</v>
      </c>
      <c r="F14" s="8" t="s">
        <v>12</v>
      </c>
      <c r="G14" s="8">
        <v>120</v>
      </c>
      <c r="H14" s="9">
        <f t="shared" si="0"/>
        <v>121.2</v>
      </c>
    </row>
    <row r="15" s="1" customFormat="1" spans="1:12">
      <c r="A15" s="14"/>
      <c r="B15" s="15"/>
      <c r="C15" s="8"/>
      <c r="D15" s="16"/>
      <c r="E15" s="16"/>
      <c r="F15" s="8" t="s">
        <v>13</v>
      </c>
      <c r="G15" s="8">
        <v>210</v>
      </c>
      <c r="H15" s="9">
        <f t="shared" si="0"/>
        <v>212.1</v>
      </c>
    </row>
    <row r="16" s="1" customFormat="1" spans="1:12">
      <c r="A16" s="14"/>
      <c r="B16" s="15"/>
      <c r="C16" s="8"/>
      <c r="D16" s="16"/>
      <c r="E16" s="16"/>
      <c r="F16" s="8" t="s">
        <v>14</v>
      </c>
      <c r="G16" s="8">
        <v>120</v>
      </c>
      <c r="H16" s="9">
        <f t="shared" si="0"/>
        <v>121.2</v>
      </c>
    </row>
    <row r="17" s="1" customFormat="1" spans="1:8">
      <c r="A17" s="14"/>
      <c r="B17" s="15"/>
      <c r="C17" s="8"/>
      <c r="D17" s="20"/>
      <c r="E17" s="20"/>
      <c r="F17" s="8" t="s">
        <v>15</v>
      </c>
      <c r="G17" s="8">
        <v>60</v>
      </c>
      <c r="H17" s="9">
        <f t="shared" si="0"/>
        <v>60.6</v>
      </c>
    </row>
    <row r="18" s="1" customFormat="1" ht="13.5" customHeight="1" spans="1:8">
      <c r="A18" s="14"/>
      <c r="B18" s="15"/>
      <c r="C18" s="6" t="s">
        <v>9</v>
      </c>
      <c r="D18" s="6" t="s">
        <v>10</v>
      </c>
      <c r="E18" s="7" t="s">
        <v>11</v>
      </c>
      <c r="F18" s="8" t="s">
        <v>12</v>
      </c>
      <c r="G18" s="8">
        <v>8409</v>
      </c>
      <c r="H18" s="9">
        <f t="shared" si="0"/>
        <v>8493.09</v>
      </c>
    </row>
    <row r="19" s="1" customFormat="1" spans="1:8">
      <c r="A19" s="14"/>
      <c r="B19" s="15"/>
      <c r="C19" s="16"/>
      <c r="D19" s="16"/>
      <c r="E19" s="17"/>
      <c r="F19" s="8" t="s">
        <v>13</v>
      </c>
      <c r="G19" s="8">
        <v>11212</v>
      </c>
      <c r="H19" s="9">
        <f t="shared" si="0"/>
        <v>11324.12</v>
      </c>
    </row>
    <row r="20" s="1" customFormat="1" spans="1:8">
      <c r="A20" s="14"/>
      <c r="B20" s="15"/>
      <c r="C20" s="16"/>
      <c r="D20" s="16"/>
      <c r="E20" s="17"/>
      <c r="F20" s="8" t="s">
        <v>14</v>
      </c>
      <c r="G20" s="8">
        <v>5606</v>
      </c>
      <c r="H20" s="9">
        <f t="shared" si="0"/>
        <v>5662.06</v>
      </c>
    </row>
    <row r="21" s="1" customFormat="1" spans="1:8">
      <c r="A21" s="14"/>
      <c r="B21" s="15"/>
      <c r="C21" s="16"/>
      <c r="D21" s="16"/>
      <c r="E21" s="19"/>
      <c r="F21" s="8" t="s">
        <v>15</v>
      </c>
      <c r="G21" s="8">
        <v>2803</v>
      </c>
      <c r="H21" s="9">
        <f t="shared" si="0"/>
        <v>2831.03</v>
      </c>
    </row>
    <row r="22" s="1" customFormat="1" spans="1:8">
      <c r="A22" s="14"/>
      <c r="B22" s="15"/>
      <c r="C22" s="6" t="s">
        <v>16</v>
      </c>
      <c r="D22" s="6" t="s">
        <v>17</v>
      </c>
      <c r="E22" s="29" t="s">
        <v>18</v>
      </c>
      <c r="F22" s="8" t="s">
        <v>12</v>
      </c>
      <c r="G22" s="8">
        <v>8409</v>
      </c>
      <c r="H22" s="9">
        <f t="shared" si="0"/>
        <v>8493.09</v>
      </c>
    </row>
    <row r="23" s="1" customFormat="1" spans="1:8">
      <c r="A23" s="14"/>
      <c r="B23" s="15"/>
      <c r="C23" s="16"/>
      <c r="D23" s="16"/>
      <c r="E23" s="16"/>
      <c r="F23" s="8" t="s">
        <v>13</v>
      </c>
      <c r="G23" s="8">
        <v>11212</v>
      </c>
      <c r="H23" s="9">
        <f t="shared" si="0"/>
        <v>11324.12</v>
      </c>
    </row>
    <row r="24" s="1" customFormat="1" spans="1:8">
      <c r="A24" s="14"/>
      <c r="B24" s="15"/>
      <c r="C24" s="16"/>
      <c r="D24" s="16"/>
      <c r="E24" s="16"/>
      <c r="F24" s="8" t="s">
        <v>14</v>
      </c>
      <c r="G24" s="8">
        <v>5606</v>
      </c>
      <c r="H24" s="9">
        <f t="shared" si="0"/>
        <v>5662.06</v>
      </c>
    </row>
    <row r="25" s="1" customFormat="1" spans="1:8">
      <c r="A25" s="14"/>
      <c r="B25" s="15"/>
      <c r="C25" s="16"/>
      <c r="D25" s="16"/>
      <c r="E25" s="20"/>
      <c r="F25" s="8" t="s">
        <v>15</v>
      </c>
      <c r="G25" s="8">
        <v>2803</v>
      </c>
      <c r="H25" s="9">
        <f t="shared" si="0"/>
        <v>2831.03</v>
      </c>
    </row>
    <row r="26" s="1" customFormat="1" spans="1:8">
      <c r="A26" s="14"/>
      <c r="B26" s="15"/>
      <c r="C26" s="6" t="s">
        <v>19</v>
      </c>
      <c r="D26" s="6" t="s">
        <v>20</v>
      </c>
      <c r="E26" s="29" t="s">
        <v>21</v>
      </c>
      <c r="F26" s="8" t="s">
        <v>12</v>
      </c>
      <c r="G26" s="8">
        <v>8409</v>
      </c>
      <c r="H26" s="9">
        <f t="shared" si="0"/>
        <v>8493.09</v>
      </c>
    </row>
    <row r="27" s="1" customFormat="1" spans="1:8">
      <c r="A27" s="14"/>
      <c r="B27" s="15"/>
      <c r="C27" s="16"/>
      <c r="D27" s="16"/>
      <c r="E27" s="16"/>
      <c r="F27" s="8" t="s">
        <v>13</v>
      </c>
      <c r="G27" s="8">
        <v>11212</v>
      </c>
      <c r="H27" s="9">
        <f t="shared" si="0"/>
        <v>11324.12</v>
      </c>
    </row>
    <row r="28" s="1" customFormat="1" spans="1:8">
      <c r="A28" s="14"/>
      <c r="B28" s="15"/>
      <c r="C28" s="16"/>
      <c r="D28" s="16"/>
      <c r="E28" s="16"/>
      <c r="F28" s="8" t="s">
        <v>14</v>
      </c>
      <c r="G28" s="8">
        <v>5606</v>
      </c>
      <c r="H28" s="9">
        <f t="shared" si="0"/>
        <v>5662.06</v>
      </c>
    </row>
    <row r="29" s="1" customFormat="1" spans="1:8">
      <c r="A29" s="14"/>
      <c r="B29" s="15"/>
      <c r="C29" s="16"/>
      <c r="D29" s="16"/>
      <c r="E29" s="20"/>
      <c r="F29" s="8" t="s">
        <v>15</v>
      </c>
      <c r="G29" s="8">
        <v>2803</v>
      </c>
      <c r="H29" s="9">
        <f t="shared" si="0"/>
        <v>2831.03</v>
      </c>
    </row>
    <row r="30" s="1" customFormat="1" spans="1:8">
      <c r="A30" s="14"/>
      <c r="B30" s="15"/>
      <c r="C30" s="8" t="s">
        <v>22</v>
      </c>
      <c r="D30" s="8" t="s">
        <v>23</v>
      </c>
      <c r="E30" s="6">
        <v>448</v>
      </c>
      <c r="F30" s="8" t="s">
        <v>12</v>
      </c>
      <c r="G30" s="8">
        <v>8409</v>
      </c>
      <c r="H30" s="9">
        <f t="shared" si="0"/>
        <v>8493.09</v>
      </c>
    </row>
    <row r="31" s="1" customFormat="1" spans="1:8">
      <c r="A31" s="14"/>
      <c r="B31" s="15"/>
      <c r="C31" s="8"/>
      <c r="D31" s="8"/>
      <c r="E31" s="16"/>
      <c r="F31" s="8" t="s">
        <v>13</v>
      </c>
      <c r="G31" s="8">
        <v>11212</v>
      </c>
      <c r="H31" s="9">
        <f t="shared" si="0"/>
        <v>11324.12</v>
      </c>
    </row>
    <row r="32" s="1" customFormat="1" spans="1:8">
      <c r="A32" s="14"/>
      <c r="B32" s="15"/>
      <c r="C32" s="8"/>
      <c r="D32" s="8"/>
      <c r="E32" s="16"/>
      <c r="F32" s="8" t="s">
        <v>14</v>
      </c>
      <c r="G32" s="8">
        <v>5606</v>
      </c>
      <c r="H32" s="9">
        <f t="shared" si="0"/>
        <v>5662.06</v>
      </c>
    </row>
    <row r="33" s="1" customFormat="1" spans="1:8">
      <c r="A33" s="23"/>
      <c r="B33" s="24"/>
      <c r="C33" s="8"/>
      <c r="D33" s="8"/>
      <c r="E33" s="20"/>
      <c r="F33" s="8" t="s">
        <v>15</v>
      </c>
      <c r="G33" s="8">
        <v>2803</v>
      </c>
      <c r="H33" s="9">
        <f t="shared" si="0"/>
        <v>2831.03</v>
      </c>
    </row>
    <row r="34" spans="1:8">
      <c r="G34" s="25">
        <v>114010</v>
      </c>
      <c r="H34" s="26">
        <f>SUM(H2:H33)</f>
        <v>115150.1</v>
      </c>
    </row>
  </sheetData>
  <mergeCells count="26">
    <mergeCell ref="A2:A33"/>
    <mergeCell ref="B2:B33"/>
    <mergeCell ref="C2:C5"/>
    <mergeCell ref="C6:C9"/>
    <mergeCell ref="C10:C13"/>
    <mergeCell ref="C14:C17"/>
    <mergeCell ref="C18:C21"/>
    <mergeCell ref="C22:C25"/>
    <mergeCell ref="C26:C29"/>
    <mergeCell ref="C30:C33"/>
    <mergeCell ref="D2:D5"/>
    <mergeCell ref="D6:D9"/>
    <mergeCell ref="D10:D13"/>
    <mergeCell ref="D14:D17"/>
    <mergeCell ref="D18:D21"/>
    <mergeCell ref="D22:D25"/>
    <mergeCell ref="D26:D29"/>
    <mergeCell ref="D30:D33"/>
    <mergeCell ref="E2:E5"/>
    <mergeCell ref="E6:E9"/>
    <mergeCell ref="E10:E13"/>
    <mergeCell ref="E14:E17"/>
    <mergeCell ref="E18:E21"/>
    <mergeCell ref="E22:E25"/>
    <mergeCell ref="E26:E29"/>
    <mergeCell ref="E30:E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4"/>
  <sheetViews>
    <sheetView tabSelected="1" workbookViewId="0">
      <selection activeCell="O2" sqref="O2:O17"/>
    </sheetView>
  </sheetViews>
  <sheetFormatPr defaultColWidth="9" defaultRowHeight="14"/>
  <cols>
    <col min="1" max="2" width="14.6181818181818" customWidth="1"/>
    <col min="3" max="4" width="10.3727272727273" customWidth="1"/>
    <col min="8" max="8" width="14.1818181818182" customWidth="1"/>
    <col min="9" max="9" width="15.3727272727273" customWidth="1"/>
    <col min="10" max="10" width="10.3727272727273" customWidth="1"/>
    <col min="11" max="12" width="8.12727272727273" customWidth="1"/>
    <col min="14" max="14" width="30" customWidth="1"/>
    <col min="15" max="15" width="27.2545454545455" customWidth="1"/>
  </cols>
  <sheetData>
    <row r="1" s="1" customFormat="1" ht="17.5" spans="1:15">
      <c r="A1" s="2" t="s">
        <v>0</v>
      </c>
      <c r="B1" s="2" t="s">
        <v>0</v>
      </c>
      <c r="C1" s="2" t="s">
        <v>1</v>
      </c>
      <c r="D1" s="2" t="s">
        <v>1</v>
      </c>
      <c r="E1" s="2" t="s">
        <v>1</v>
      </c>
      <c r="F1" s="2" t="s">
        <v>2</v>
      </c>
      <c r="G1" s="2" t="s">
        <v>5</v>
      </c>
      <c r="H1" s="2" t="s">
        <v>24</v>
      </c>
      <c r="I1" s="2" t="s">
        <v>25</v>
      </c>
      <c r="J1" s="3" t="s">
        <v>1</v>
      </c>
      <c r="K1" s="2" t="s">
        <v>1</v>
      </c>
      <c r="L1" s="2" t="s">
        <v>1</v>
      </c>
      <c r="M1" s="3" t="s">
        <v>26</v>
      </c>
      <c r="N1" s="3" t="s">
        <v>27</v>
      </c>
      <c r="O1" s="3" t="s">
        <v>28</v>
      </c>
    </row>
    <row r="2" s="1" customFormat="1" ht="13.5" customHeight="1" spans="1:15">
      <c r="A2" s="4" t="s">
        <v>8</v>
      </c>
      <c r="B2" s="5">
        <v>60060839</v>
      </c>
      <c r="C2" s="6" t="s">
        <v>9</v>
      </c>
      <c r="D2" s="6" t="s">
        <v>10</v>
      </c>
      <c r="E2" s="7" t="s">
        <v>11</v>
      </c>
      <c r="F2" s="8" t="s">
        <v>12</v>
      </c>
      <c r="G2" s="8">
        <v>120</v>
      </c>
      <c r="H2" s="9">
        <f>G2*1.01</f>
        <v>121.2</v>
      </c>
      <c r="I2" s="30" t="s">
        <v>29</v>
      </c>
      <c r="J2" s="10" t="s">
        <v>9</v>
      </c>
      <c r="K2" s="10" t="s">
        <v>10</v>
      </c>
      <c r="L2" s="10" t="s">
        <v>11</v>
      </c>
      <c r="M2" s="11">
        <v>40</v>
      </c>
      <c r="N2" s="12">
        <f>G34*2*1.03</f>
        <v>234860.6</v>
      </c>
      <c r="O2" s="13">
        <v>200</v>
      </c>
    </row>
    <row r="3" s="1" customFormat="1" spans="1:15">
      <c r="A3" s="14"/>
      <c r="B3" s="15"/>
      <c r="C3" s="16"/>
      <c r="D3" s="16"/>
      <c r="E3" s="17"/>
      <c r="F3" s="8" t="s">
        <v>13</v>
      </c>
      <c r="G3" s="8">
        <v>210</v>
      </c>
      <c r="H3" s="9">
        <f t="shared" ref="H3:H33" si="0">G3*1.01</f>
        <v>212.1</v>
      </c>
      <c r="I3" s="30" t="s">
        <v>30</v>
      </c>
      <c r="J3" s="18"/>
      <c r="K3" s="18"/>
      <c r="L3" s="18"/>
      <c r="M3" s="11">
        <v>40</v>
      </c>
      <c r="N3" s="12"/>
      <c r="O3" s="13"/>
    </row>
    <row r="4" s="1" customFormat="1" spans="1:15">
      <c r="A4" s="14"/>
      <c r="B4" s="15"/>
      <c r="C4" s="16"/>
      <c r="D4" s="16"/>
      <c r="E4" s="17"/>
      <c r="F4" s="8" t="s">
        <v>14</v>
      </c>
      <c r="G4" s="8">
        <v>120</v>
      </c>
      <c r="H4" s="9">
        <f t="shared" si="0"/>
        <v>121.2</v>
      </c>
      <c r="I4" s="30" t="s">
        <v>31</v>
      </c>
      <c r="J4" s="18"/>
      <c r="K4" s="18"/>
      <c r="L4" s="18"/>
      <c r="M4" s="11">
        <v>40</v>
      </c>
      <c r="N4" s="12"/>
      <c r="O4" s="13"/>
    </row>
    <row r="5" s="1" customFormat="1" spans="1:15">
      <c r="A5" s="14"/>
      <c r="B5" s="15"/>
      <c r="C5" s="16"/>
      <c r="D5" s="16"/>
      <c r="E5" s="19"/>
      <c r="F5" s="8" t="s">
        <v>15</v>
      </c>
      <c r="G5" s="8">
        <v>60</v>
      </c>
      <c r="H5" s="9">
        <f t="shared" si="0"/>
        <v>60.6</v>
      </c>
      <c r="I5" s="30" t="s">
        <v>32</v>
      </c>
      <c r="J5" s="18"/>
      <c r="K5" s="18"/>
      <c r="L5" s="18"/>
      <c r="M5" s="11">
        <v>40</v>
      </c>
      <c r="N5" s="12"/>
      <c r="O5" s="13"/>
    </row>
    <row r="6" s="1" customFormat="1" spans="1:15">
      <c r="A6" s="14"/>
      <c r="B6" s="15"/>
      <c r="C6" s="6" t="s">
        <v>16</v>
      </c>
      <c r="D6" s="6" t="s">
        <v>17</v>
      </c>
      <c r="E6" s="29" t="s">
        <v>18</v>
      </c>
      <c r="F6" s="8" t="s">
        <v>12</v>
      </c>
      <c r="G6" s="8">
        <v>120</v>
      </c>
      <c r="H6" s="9">
        <f t="shared" si="0"/>
        <v>121.2</v>
      </c>
      <c r="I6" s="30" t="s">
        <v>33</v>
      </c>
      <c r="J6" s="10" t="s">
        <v>16</v>
      </c>
      <c r="K6" s="10" t="s">
        <v>17</v>
      </c>
      <c r="L6" s="31" t="s">
        <v>18</v>
      </c>
      <c r="M6" s="11">
        <v>40</v>
      </c>
      <c r="N6" s="12"/>
      <c r="O6" s="13"/>
    </row>
    <row r="7" s="1" customFormat="1" spans="1:15">
      <c r="A7" s="14"/>
      <c r="B7" s="15"/>
      <c r="C7" s="16"/>
      <c r="D7" s="16"/>
      <c r="E7" s="16"/>
      <c r="F7" s="8" t="s">
        <v>13</v>
      </c>
      <c r="G7" s="8">
        <v>210</v>
      </c>
      <c r="H7" s="9">
        <f t="shared" si="0"/>
        <v>212.1</v>
      </c>
      <c r="I7" s="30" t="s">
        <v>34</v>
      </c>
      <c r="J7" s="18"/>
      <c r="K7" s="18"/>
      <c r="L7" s="18"/>
      <c r="M7" s="11">
        <v>40</v>
      </c>
      <c r="N7" s="12"/>
      <c r="O7" s="13"/>
    </row>
    <row r="8" s="1" customFormat="1" spans="1:15">
      <c r="A8" s="14"/>
      <c r="B8" s="15"/>
      <c r="C8" s="16"/>
      <c r="D8" s="16"/>
      <c r="E8" s="16"/>
      <c r="F8" s="8" t="s">
        <v>14</v>
      </c>
      <c r="G8" s="8">
        <v>60</v>
      </c>
      <c r="H8" s="9">
        <f t="shared" si="0"/>
        <v>60.6</v>
      </c>
      <c r="I8" s="30" t="s">
        <v>35</v>
      </c>
      <c r="J8" s="18"/>
      <c r="K8" s="18"/>
      <c r="L8" s="18"/>
      <c r="M8" s="11">
        <v>40</v>
      </c>
      <c r="N8" s="12"/>
      <c r="O8" s="13"/>
    </row>
    <row r="9" s="1" customFormat="1" spans="1:15">
      <c r="A9" s="14"/>
      <c r="B9" s="15"/>
      <c r="C9" s="16"/>
      <c r="D9" s="16"/>
      <c r="E9" s="20"/>
      <c r="F9" s="8" t="s">
        <v>15</v>
      </c>
      <c r="G9" s="8">
        <v>30</v>
      </c>
      <c r="H9" s="9">
        <f t="shared" si="0"/>
        <v>30.3</v>
      </c>
      <c r="I9" s="30" t="s">
        <v>36</v>
      </c>
      <c r="J9" s="18"/>
      <c r="K9" s="18"/>
      <c r="L9" s="18"/>
      <c r="M9" s="11">
        <v>40</v>
      </c>
      <c r="N9" s="12"/>
      <c r="O9" s="13"/>
    </row>
    <row r="10" s="1" customFormat="1" spans="1:15">
      <c r="A10" s="14"/>
      <c r="B10" s="15"/>
      <c r="C10" s="6" t="s">
        <v>19</v>
      </c>
      <c r="D10" s="6" t="s">
        <v>20</v>
      </c>
      <c r="E10" s="29" t="s">
        <v>21</v>
      </c>
      <c r="F10" s="8" t="s">
        <v>12</v>
      </c>
      <c r="G10" s="8">
        <v>120</v>
      </c>
      <c r="H10" s="9">
        <f t="shared" si="0"/>
        <v>121.2</v>
      </c>
      <c r="I10" s="30" t="s">
        <v>37</v>
      </c>
      <c r="J10" s="10" t="s">
        <v>19</v>
      </c>
      <c r="K10" s="10" t="s">
        <v>20</v>
      </c>
      <c r="L10" s="31" t="s">
        <v>21</v>
      </c>
      <c r="M10" s="11">
        <v>40</v>
      </c>
      <c r="N10" s="12"/>
      <c r="O10" s="13"/>
    </row>
    <row r="11" s="1" customFormat="1" spans="1:15">
      <c r="A11" s="14"/>
      <c r="B11" s="15"/>
      <c r="C11" s="16"/>
      <c r="D11" s="16"/>
      <c r="E11" s="16"/>
      <c r="F11" s="8" t="s">
        <v>13</v>
      </c>
      <c r="G11" s="8">
        <v>210</v>
      </c>
      <c r="H11" s="9">
        <f t="shared" si="0"/>
        <v>212.1</v>
      </c>
      <c r="I11" s="30" t="s">
        <v>38</v>
      </c>
      <c r="J11" s="18"/>
      <c r="K11" s="18"/>
      <c r="L11" s="18"/>
      <c r="M11" s="11">
        <v>40</v>
      </c>
      <c r="N11" s="12"/>
      <c r="O11" s="13"/>
    </row>
    <row r="12" s="1" customFormat="1" spans="1:15">
      <c r="A12" s="14"/>
      <c r="B12" s="15"/>
      <c r="C12" s="16"/>
      <c r="D12" s="16"/>
      <c r="E12" s="16"/>
      <c r="F12" s="8" t="s">
        <v>14</v>
      </c>
      <c r="G12" s="8">
        <v>90</v>
      </c>
      <c r="H12" s="9">
        <f t="shared" si="0"/>
        <v>90.9</v>
      </c>
      <c r="I12" s="30" t="s">
        <v>39</v>
      </c>
      <c r="J12" s="18"/>
      <c r="K12" s="18"/>
      <c r="L12" s="18"/>
      <c r="M12" s="11">
        <v>40</v>
      </c>
      <c r="N12" s="12"/>
      <c r="O12" s="13"/>
    </row>
    <row r="13" s="1" customFormat="1" spans="1:15">
      <c r="A13" s="14"/>
      <c r="B13" s="15"/>
      <c r="C13" s="16"/>
      <c r="D13" s="16"/>
      <c r="E13" s="20"/>
      <c r="F13" s="8" t="s">
        <v>15</v>
      </c>
      <c r="G13" s="8">
        <v>30</v>
      </c>
      <c r="H13" s="9">
        <f t="shared" si="0"/>
        <v>30.3</v>
      </c>
      <c r="I13" s="30" t="s">
        <v>40</v>
      </c>
      <c r="J13" s="18"/>
      <c r="K13" s="18"/>
      <c r="L13" s="18"/>
      <c r="M13" s="11">
        <v>40</v>
      </c>
      <c r="N13" s="12"/>
      <c r="O13" s="13"/>
    </row>
    <row r="14" s="1" customFormat="1" spans="1:15">
      <c r="A14" s="14"/>
      <c r="B14" s="15"/>
      <c r="C14" s="8" t="s">
        <v>22</v>
      </c>
      <c r="D14" s="6" t="s">
        <v>23</v>
      </c>
      <c r="E14" s="6">
        <v>448</v>
      </c>
      <c r="F14" s="8" t="s">
        <v>12</v>
      </c>
      <c r="G14" s="8">
        <v>120</v>
      </c>
      <c r="H14" s="9">
        <f t="shared" si="0"/>
        <v>121.2</v>
      </c>
      <c r="I14" s="30" t="s">
        <v>41</v>
      </c>
      <c r="J14" s="21" t="s">
        <v>22</v>
      </c>
      <c r="K14" s="10" t="s">
        <v>23</v>
      </c>
      <c r="L14" s="10">
        <v>448</v>
      </c>
      <c r="M14" s="11">
        <v>40</v>
      </c>
      <c r="N14" s="12"/>
      <c r="O14" s="13"/>
    </row>
    <row r="15" s="1" customFormat="1" spans="1:15">
      <c r="A15" s="14"/>
      <c r="B15" s="15"/>
      <c r="C15" s="8"/>
      <c r="D15" s="16"/>
      <c r="E15" s="16"/>
      <c r="F15" s="8" t="s">
        <v>13</v>
      </c>
      <c r="G15" s="8">
        <v>210</v>
      </c>
      <c r="H15" s="9">
        <f t="shared" si="0"/>
        <v>212.1</v>
      </c>
      <c r="I15" s="30" t="s">
        <v>42</v>
      </c>
      <c r="J15" s="21"/>
      <c r="K15" s="18"/>
      <c r="L15" s="18"/>
      <c r="M15" s="11">
        <v>40</v>
      </c>
      <c r="N15" s="12"/>
      <c r="O15" s="13"/>
    </row>
    <row r="16" s="1" customFormat="1" spans="1:15">
      <c r="A16" s="14"/>
      <c r="B16" s="15"/>
      <c r="C16" s="8"/>
      <c r="D16" s="16"/>
      <c r="E16" s="16"/>
      <c r="F16" s="8" t="s">
        <v>14</v>
      </c>
      <c r="G16" s="8">
        <v>120</v>
      </c>
      <c r="H16" s="9">
        <f t="shared" si="0"/>
        <v>121.2</v>
      </c>
      <c r="I16" s="30" t="s">
        <v>43</v>
      </c>
      <c r="J16" s="21"/>
      <c r="K16" s="18"/>
      <c r="L16" s="18"/>
      <c r="M16" s="11">
        <v>40</v>
      </c>
      <c r="N16" s="12"/>
      <c r="O16" s="13"/>
    </row>
    <row r="17" s="1" customFormat="1" spans="1:15">
      <c r="A17" s="14"/>
      <c r="B17" s="15"/>
      <c r="C17" s="8"/>
      <c r="D17" s="20"/>
      <c r="E17" s="20"/>
      <c r="F17" s="8" t="s">
        <v>15</v>
      </c>
      <c r="G17" s="8">
        <v>60</v>
      </c>
      <c r="H17" s="9">
        <f t="shared" si="0"/>
        <v>60.6</v>
      </c>
      <c r="I17" s="30" t="s">
        <v>44</v>
      </c>
      <c r="J17" s="21"/>
      <c r="K17" s="22"/>
      <c r="L17" s="22"/>
      <c r="M17" s="11">
        <v>40</v>
      </c>
      <c r="N17" s="12"/>
      <c r="O17" s="13"/>
    </row>
    <row r="18" s="1" customFormat="1" ht="13.5" customHeight="1" spans="1:15">
      <c r="A18" s="14"/>
      <c r="B18" s="15"/>
      <c r="C18" s="6" t="s">
        <v>9</v>
      </c>
      <c r="D18" s="6" t="s">
        <v>10</v>
      </c>
      <c r="E18" s="7" t="s">
        <v>11</v>
      </c>
      <c r="F18" s="8" t="s">
        <v>12</v>
      </c>
      <c r="G18" s="8">
        <v>8409</v>
      </c>
      <c r="H18" s="9">
        <f t="shared" si="0"/>
        <v>8493.09</v>
      </c>
      <c r="I18" s="30" t="s">
        <v>29</v>
      </c>
    </row>
    <row r="19" s="1" customFormat="1" spans="1:15">
      <c r="A19" s="14"/>
      <c r="B19" s="15"/>
      <c r="C19" s="16"/>
      <c r="D19" s="16"/>
      <c r="E19" s="17"/>
      <c r="F19" s="8" t="s">
        <v>13</v>
      </c>
      <c r="G19" s="8">
        <v>11212</v>
      </c>
      <c r="H19" s="9">
        <f t="shared" si="0"/>
        <v>11324.12</v>
      </c>
      <c r="I19" s="30" t="s">
        <v>30</v>
      </c>
    </row>
    <row r="20" s="1" customFormat="1" spans="1:15">
      <c r="A20" s="14"/>
      <c r="B20" s="15"/>
      <c r="C20" s="16"/>
      <c r="D20" s="16"/>
      <c r="E20" s="17"/>
      <c r="F20" s="8" t="s">
        <v>14</v>
      </c>
      <c r="G20" s="8">
        <v>5606</v>
      </c>
      <c r="H20" s="9">
        <f t="shared" si="0"/>
        <v>5662.06</v>
      </c>
      <c r="I20" s="30" t="s">
        <v>31</v>
      </c>
    </row>
    <row r="21" s="1" customFormat="1" spans="1:15">
      <c r="A21" s="14"/>
      <c r="B21" s="15"/>
      <c r="C21" s="16"/>
      <c r="D21" s="16"/>
      <c r="E21" s="19"/>
      <c r="F21" s="8" t="s">
        <v>15</v>
      </c>
      <c r="G21" s="8">
        <v>2803</v>
      </c>
      <c r="H21" s="9">
        <f t="shared" si="0"/>
        <v>2831.03</v>
      </c>
      <c r="I21" s="30" t="s">
        <v>32</v>
      </c>
    </row>
    <row r="22" s="1" customFormat="1" spans="1:15">
      <c r="A22" s="14"/>
      <c r="B22" s="15"/>
      <c r="C22" s="6" t="s">
        <v>16</v>
      </c>
      <c r="D22" s="6" t="s">
        <v>17</v>
      </c>
      <c r="E22" s="29" t="s">
        <v>18</v>
      </c>
      <c r="F22" s="8" t="s">
        <v>12</v>
      </c>
      <c r="G22" s="8">
        <v>8409</v>
      </c>
      <c r="H22" s="9">
        <f t="shared" si="0"/>
        <v>8493.09</v>
      </c>
      <c r="I22" s="30" t="s">
        <v>33</v>
      </c>
    </row>
    <row r="23" s="1" customFormat="1" spans="1:15">
      <c r="A23" s="14"/>
      <c r="B23" s="15"/>
      <c r="C23" s="16"/>
      <c r="D23" s="16"/>
      <c r="E23" s="16"/>
      <c r="F23" s="8" t="s">
        <v>13</v>
      </c>
      <c r="G23" s="8">
        <v>11212</v>
      </c>
      <c r="H23" s="9">
        <f t="shared" si="0"/>
        <v>11324.12</v>
      </c>
      <c r="I23" s="30" t="s">
        <v>34</v>
      </c>
    </row>
    <row r="24" s="1" customFormat="1" spans="1:15">
      <c r="A24" s="14"/>
      <c r="B24" s="15"/>
      <c r="C24" s="16"/>
      <c r="D24" s="16"/>
      <c r="E24" s="16"/>
      <c r="F24" s="8" t="s">
        <v>14</v>
      </c>
      <c r="G24" s="8">
        <v>5606</v>
      </c>
      <c r="H24" s="9">
        <f t="shared" si="0"/>
        <v>5662.06</v>
      </c>
      <c r="I24" s="30" t="s">
        <v>35</v>
      </c>
    </row>
    <row r="25" s="1" customFormat="1" spans="1:15">
      <c r="A25" s="14"/>
      <c r="B25" s="15"/>
      <c r="C25" s="16"/>
      <c r="D25" s="16"/>
      <c r="E25" s="20"/>
      <c r="F25" s="8" t="s">
        <v>15</v>
      </c>
      <c r="G25" s="8">
        <v>2803</v>
      </c>
      <c r="H25" s="9">
        <f t="shared" si="0"/>
        <v>2831.03</v>
      </c>
      <c r="I25" s="30" t="s">
        <v>36</v>
      </c>
    </row>
    <row r="26" s="1" customFormat="1" spans="1:15">
      <c r="A26" s="14"/>
      <c r="B26" s="15"/>
      <c r="C26" s="6" t="s">
        <v>19</v>
      </c>
      <c r="D26" s="6" t="s">
        <v>20</v>
      </c>
      <c r="E26" s="29" t="s">
        <v>21</v>
      </c>
      <c r="F26" s="8" t="s">
        <v>12</v>
      </c>
      <c r="G26" s="8">
        <v>8409</v>
      </c>
      <c r="H26" s="9">
        <f t="shared" si="0"/>
        <v>8493.09</v>
      </c>
      <c r="I26" s="30" t="s">
        <v>37</v>
      </c>
    </row>
    <row r="27" s="1" customFormat="1" spans="1:15">
      <c r="A27" s="14"/>
      <c r="B27" s="15"/>
      <c r="C27" s="16"/>
      <c r="D27" s="16"/>
      <c r="E27" s="16"/>
      <c r="F27" s="8" t="s">
        <v>13</v>
      </c>
      <c r="G27" s="8">
        <v>11212</v>
      </c>
      <c r="H27" s="9">
        <f t="shared" si="0"/>
        <v>11324.12</v>
      </c>
      <c r="I27" s="30" t="s">
        <v>38</v>
      </c>
    </row>
    <row r="28" s="1" customFormat="1" spans="1:15">
      <c r="A28" s="14"/>
      <c r="B28" s="15"/>
      <c r="C28" s="16"/>
      <c r="D28" s="16"/>
      <c r="E28" s="16"/>
      <c r="F28" s="8" t="s">
        <v>14</v>
      </c>
      <c r="G28" s="8">
        <v>5606</v>
      </c>
      <c r="H28" s="9">
        <f t="shared" si="0"/>
        <v>5662.06</v>
      </c>
      <c r="I28" s="30" t="s">
        <v>39</v>
      </c>
    </row>
    <row r="29" s="1" customFormat="1" spans="1:15">
      <c r="A29" s="14"/>
      <c r="B29" s="15"/>
      <c r="C29" s="16"/>
      <c r="D29" s="16"/>
      <c r="E29" s="20"/>
      <c r="F29" s="8" t="s">
        <v>15</v>
      </c>
      <c r="G29" s="8">
        <v>2803</v>
      </c>
      <c r="H29" s="9">
        <f t="shared" si="0"/>
        <v>2831.03</v>
      </c>
      <c r="I29" s="30" t="s">
        <v>40</v>
      </c>
    </row>
    <row r="30" s="1" customFormat="1" spans="1:15">
      <c r="A30" s="14"/>
      <c r="B30" s="15"/>
      <c r="C30" s="8" t="s">
        <v>22</v>
      </c>
      <c r="D30" s="8" t="s">
        <v>23</v>
      </c>
      <c r="E30" s="6">
        <v>448</v>
      </c>
      <c r="F30" s="8" t="s">
        <v>12</v>
      </c>
      <c r="G30" s="8">
        <v>8409</v>
      </c>
      <c r="H30" s="9">
        <f t="shared" si="0"/>
        <v>8493.09</v>
      </c>
      <c r="I30" s="30" t="s">
        <v>41</v>
      </c>
    </row>
    <row r="31" s="1" customFormat="1" spans="1:15">
      <c r="A31" s="14"/>
      <c r="B31" s="15"/>
      <c r="C31" s="8"/>
      <c r="D31" s="8"/>
      <c r="E31" s="16"/>
      <c r="F31" s="8" t="s">
        <v>13</v>
      </c>
      <c r="G31" s="8">
        <v>11212</v>
      </c>
      <c r="H31" s="9">
        <f t="shared" si="0"/>
        <v>11324.12</v>
      </c>
      <c r="I31" s="30" t="s">
        <v>42</v>
      </c>
    </row>
    <row r="32" s="1" customFormat="1" spans="1:15">
      <c r="A32" s="14"/>
      <c r="B32" s="15"/>
      <c r="C32" s="8"/>
      <c r="D32" s="8"/>
      <c r="E32" s="16"/>
      <c r="F32" s="8" t="s">
        <v>14</v>
      </c>
      <c r="G32" s="8">
        <v>5606</v>
      </c>
      <c r="H32" s="9">
        <f t="shared" si="0"/>
        <v>5662.06</v>
      </c>
      <c r="I32" s="30" t="s">
        <v>43</v>
      </c>
    </row>
    <row r="33" s="1" customFormat="1" spans="1:9">
      <c r="A33" s="23"/>
      <c r="B33" s="24"/>
      <c r="C33" s="8"/>
      <c r="D33" s="8"/>
      <c r="E33" s="20"/>
      <c r="F33" s="8" t="s">
        <v>15</v>
      </c>
      <c r="G33" s="8">
        <v>2803</v>
      </c>
      <c r="H33" s="9">
        <f t="shared" si="0"/>
        <v>2831.03</v>
      </c>
      <c r="I33" s="30" t="s">
        <v>44</v>
      </c>
    </row>
    <row r="34" spans="1:9">
      <c r="G34" s="25">
        <v>114010</v>
      </c>
      <c r="H34" s="26">
        <f>SUM(H2:H33)</f>
        <v>115150.1</v>
      </c>
    </row>
  </sheetData>
  <mergeCells count="40">
    <mergeCell ref="A2:A33"/>
    <mergeCell ref="B2:B33"/>
    <mergeCell ref="C2:C5"/>
    <mergeCell ref="C6:C9"/>
    <mergeCell ref="C10:C13"/>
    <mergeCell ref="C14:C17"/>
    <mergeCell ref="C18:C21"/>
    <mergeCell ref="C22:C25"/>
    <mergeCell ref="C26:C29"/>
    <mergeCell ref="C30:C33"/>
    <mergeCell ref="D2:D5"/>
    <mergeCell ref="D6:D9"/>
    <mergeCell ref="D10:D13"/>
    <mergeCell ref="D14:D17"/>
    <mergeCell ref="D18:D21"/>
    <mergeCell ref="D22:D25"/>
    <mergeCell ref="D26:D29"/>
    <mergeCell ref="D30:D33"/>
    <mergeCell ref="E2:E5"/>
    <mergeCell ref="E6:E9"/>
    <mergeCell ref="E10:E13"/>
    <mergeCell ref="E14:E17"/>
    <mergeCell ref="E18:E21"/>
    <mergeCell ref="E22:E25"/>
    <mergeCell ref="E26:E29"/>
    <mergeCell ref="E30:E33"/>
    <mergeCell ref="J2:J5"/>
    <mergeCell ref="J6:J9"/>
    <mergeCell ref="J10:J13"/>
    <mergeCell ref="J14:J17"/>
    <mergeCell ref="K2:K5"/>
    <mergeCell ref="K6:K9"/>
    <mergeCell ref="K10:K13"/>
    <mergeCell ref="K14:K17"/>
    <mergeCell ref="L2:L5"/>
    <mergeCell ref="L6:L9"/>
    <mergeCell ref="L10:L13"/>
    <mergeCell ref="L14:L17"/>
    <mergeCell ref="N2:N17"/>
    <mergeCell ref="O2:O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尺码条</vt:lpstr>
      <vt:lpstr>腰封+小圆贴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Elaine</cp:lastModifiedBy>
  <dcterms:created xsi:type="dcterms:W3CDTF">2026-03-25T06:50:00Z</dcterms:created>
  <dcterms:modified xsi:type="dcterms:W3CDTF">2026-03-27T03:55:10Z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08772CAD07BA4FE59EB7F6E6C1718DB1_13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