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1"/>
  </bookViews>
  <sheets>
    <sheet name="Özet Tablo-Türkçe Format" sheetId="1" r:id="rId1"/>
    <sheet name="Summary Table-English Format" sheetId="2" r:id="rId2"/>
  </sheets>
  <definedNames>
    <definedName name="_xlnm._FilterDatabase" localSheetId="1" hidden="1">'Summary Table-English Format'!$A$90:$N$174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<sst xmlns="http://schemas.openxmlformats.org/spreadsheetml/2006/main" count="2494" uniqueCount="90">
  <si>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</si>
  <si>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</si>
  <si>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</si>
  <si>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</si>
  <si>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</si>
  <si>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</si>
  <si>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</si>
  <si>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</si>
  <si>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</si>
  <si>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</si>
  <si>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</si>
  <si>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</si>
  <si>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</si>
  <si>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</si>
  <si>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</si>
  <si>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</si>
  <si>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</si>
  <si>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</si>
  <si>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</si>
  <si>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</si>
  <si>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H4145AX</t>
  </si>
  <si>
    <t>26 AU</t>
  </si>
  <si>
    <t>KAZAKHSTAN</t>
  </si>
  <si>
    <t>18.05.2026</t>
  </si>
  <si>
    <t>AR138 - D.ANTHRA</t>
  </si>
  <si>
    <t>H4145AXKZKA</t>
  </si>
  <si>
    <t>BR320 - ROSE</t>
  </si>
  <si>
    <t>H4145AXKZKB</t>
  </si>
  <si>
    <t>GN1107 - LT.GREEN</t>
  </si>
  <si>
    <t>H4145AXKZKC</t>
  </si>
  <si>
    <t>15.06.2026</t>
  </si>
  <si>
    <t>EGYPT</t>
  </si>
  <si>
    <t>23.04.2026</t>
  </si>
  <si>
    <t>H4145AXDFA1</t>
  </si>
  <si>
    <t>H4145AXDFB1</t>
  </si>
  <si>
    <t>H4145AXDFC1</t>
  </si>
  <si>
    <t>21.05.2026</t>
  </si>
  <si>
    <t>GEORGIA</t>
  </si>
  <si>
    <t>H4145AXDFA</t>
  </si>
  <si>
    <t>H4145AXDFB</t>
  </si>
  <si>
    <t>H4145AXDFC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</si>
  <si>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</si>
  <si>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</si>
  <si>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</si>
  <si>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</si>
  <si>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</si>
  <si>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</si>
  <si>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</si>
  <si>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</si>
  <si>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</si>
  <si>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</si>
  <si>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</si>
  <si>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</si>
  <si>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</si>
  <si>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</si>
  <si>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H4145AXTOP5A</t>
  </si>
  <si>
    <t>H4145AXTOP5B</t>
  </si>
  <si>
    <t>H4145AXTOP5C</t>
  </si>
  <si>
    <t>TOPTAN-7</t>
  </si>
  <si>
    <t>H4145AXTOP7A</t>
  </si>
  <si>
    <t>H4145AXTOP7B</t>
  </si>
  <si>
    <t>H4145AXTOP7C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</si>
  <si>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</si>
  <si>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</si>
  <si>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</si>
  <si>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</si>
  <si>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</si>
  <si>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</si>
  <si>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</si>
  <si>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</si>
  <si>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</si>
  <si>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</si>
  <si>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</si>
  <si>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</si>
  <si>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3/21中包贴3%</t>
  </si>
  <si>
    <t>3/27中包贴3%</t>
  </si>
  <si>
    <t>中包贴补数</t>
  </si>
  <si>
    <t>Total Open Quantity</t>
  </si>
  <si>
    <t>Delivered Blister Quantity</t>
  </si>
  <si>
    <t>Delivered Open Quantity</t>
  </si>
  <si>
    <t>TTL:</t>
  </si>
  <si>
    <t>Total Order By Sizes</t>
  </si>
  <si>
    <t>3.25 update PO 之前</t>
  </si>
  <si>
    <t>TOTAL</t>
  </si>
  <si>
    <t>黑灰色</t>
  </si>
  <si>
    <t>粉色</t>
  </si>
  <si>
    <t>浅绿色</t>
  </si>
  <si>
    <t>总件数</t>
  </si>
  <si>
    <t>汇总：</t>
  </si>
  <si>
    <t>增加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</si>
</sst>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46">
    <xf numFmtId="0" fontId="0" fillId="0" borderId="0" xfId="0" applyNumberFormat="1" applyFo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1" fillId="0" borderId="0" xfId="0" applyNumberFormat="1" applyFont="1" applyAlignment="1">
      <alignment horizontal="center"/>
    </xf>
    <xf numFmtId="58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0" fontId="1" fillId="0" borderId="0" xfId="0" applyNumberFormat="1" applyFont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0" fontId="2" fillId="0" borderId="0" xfId="0" applyNumberFormat="1" applyFont="1" applyAlignment="1">
      <alignment horizontal="center"/>
    </xf>
    <xf numFmtId="1" fontId="3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0" fillId="4" borderId="0" xfId="49" applyNumberFormat="1" applyFont="1" applyFill="1"/>
    <xf numFmtId="0" fontId="0" fillId="0" borderId="0" xfId="49" applyNumberFormat="1" applyFont="1"/>
    <xf numFmtId="0" fontId="0" fillId="0" borderId="0" xfId="50" applyNumberFormat="1" applyFont="1"/>
    <xf numFmtId="0" fontId="0" fillId="0" borderId="1" xfId="49" applyNumberFormat="1" applyFont="1" applyBorder="1"/>
    <xf numFmtId="0" fontId="0" fillId="0" borderId="2" xfId="49" applyNumberFormat="1" applyFont="1" applyBorder="1"/>
    <xf numFmtId="0" fontId="4" fillId="0" borderId="0" xfId="49" applyNumberFormat="1" applyFont="1"/>
    <xf numFmtId="1" fontId="0" fillId="0" borderId="1" xfId="0" applyNumberFormat="1" applyFont="1" applyFill="1" applyBorder="1" applyAlignment="1">
      <alignment horizontal="center" wrapText="1"/>
    </xf>
    <xf numFmtId="1" fontId="0" fillId="0" borderId="1" xfId="49" applyNumberFormat="1" applyFont="1" applyFill="1" applyBorder="1"/>
    <xf numFmtId="1" fontId="0" fillId="0" borderId="1" xfId="49" applyNumberFormat="1" applyFont="1" applyFill="1" applyBorder="1" applyAlignment="1">
      <alignment horizontal="right" wrapText="1"/>
    </xf>
    <xf numFmtId="0" fontId="0" fillId="0" borderId="0" xfId="49" applyNumberFormat="1" applyFont="1" applyAlignment="1">
      <alignment horizontal="right"/>
    </xf>
    <xf numFmtId="1" fontId="0" fillId="0" borderId="3" xfId="49" applyNumberFormat="1" applyFont="1" applyBorder="1" applyAlignment="1">
      <alignment horizontal="right"/>
    </xf>
    <xf numFmtId="0" fontId="0" fillId="0" borderId="1" xfId="50" applyNumberFormat="1" applyFont="1" applyBorder="1"/>
    <xf numFmtId="0" fontId="0" fillId="0" borderId="1" xfId="49" applyNumberFormat="1" applyFont="1" applyFill="1" applyBorder="1"/>
    <xf numFmtId="1" fontId="0" fillId="0" borderId="1" xfId="49" applyNumberFormat="1" applyFont="1" applyBorder="1"/>
    <xf numFmtId="1" fontId="0" fillId="0" borderId="1" xfId="49" applyNumberFormat="1" applyFont="1" applyBorder="1" applyAlignment="1">
      <alignment horizontal="right" wrapText="1"/>
    </xf>
    <xf numFmtId="1" fontId="3" fillId="2" borderId="1" xfId="49" applyNumberFormat="1" applyFont="1" applyFill="1" applyBorder="1"/>
    <xf numFmtId="1" fontId="3" fillId="2" borderId="1" xfId="49" applyNumberFormat="1" applyFont="1" applyFill="1" applyBorder="1" applyAlignment="1">
      <alignment horizontal="right" wrapText="1"/>
    </xf>
    <xf numFmtId="1" fontId="0" fillId="0" borderId="0" xfId="49" applyNumberFormat="1" applyFont="1" applyAlignment="1">
      <alignment horizontal="center"/>
    </xf>
    <xf numFmtId="0" fontId="0" fillId="0" borderId="0" xfId="49" applyNumberFormat="1" applyFont="1" applyAlignment="1">
      <alignment horizontal="center"/>
    </xf>
    <xf numFmtId="0" fontId="0" fillId="0" borderId="1" xfId="49" applyNumberFormat="1" applyFont="1" applyBorder="1" applyAlignment="1">
      <alignment horizontal="right"/>
    </xf>
    <xf numFmtId="1" fontId="0" fillId="0" borderId="1" xfId="49" applyNumberFormat="1" applyFont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0" fillId="0" borderId="2" xfId="49" applyNumberFormat="1" applyFont="1" applyBorder="1" applyAlignment="1">
      <alignment horizontal="center"/>
    </xf>
    <xf numFmtId="0" fontId="4" fillId="2" borderId="0" xfId="0" applyNumberFormat="1" applyFont="1" applyFill="1"/>
    <xf numFmtId="0" fontId="0" fillId="2" borderId="0" xfId="0" applyNumberFormat="1" applyFont="1" applyFill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447675</xdr:colOff>
      <xdr:row>174</xdr:row>
      <xdr:rowOff>57150</xdr:rowOff>
    </xdr:from>
    <xdr:to>
      <xdr:col>20</xdr:col>
      <xdr:colOff>1574800</xdr:colOff>
      <xdr:row>181</xdr:row>
      <xdr:rowOff>95250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rcRect b="3318"/>
        <a:stretch>
          <a:fillRect/>
        </a:stretch>
      </xdr:blipFill>
      <xdr:spPr>
        <a:xfrm>
          <a:off x="14169390" y="32099250"/>
          <a:ext cx="6642100" cy="169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697230</xdr:colOff>
      <xdr:row>181</xdr:row>
      <xdr:rowOff>47625</xdr:rowOff>
    </xdr:from>
    <xdr:to>
      <xdr:col>20</xdr:col>
      <xdr:colOff>1500505</xdr:colOff>
      <xdr:row>187</xdr:row>
      <xdr:rowOff>104775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4418945" y="33747075"/>
          <a:ext cx="6318250" cy="153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699135</xdr:colOff>
      <xdr:row>188</xdr:row>
      <xdr:rowOff>114300</xdr:rowOff>
    </xdr:from>
    <xdr:to>
      <xdr:col>20</xdr:col>
      <xdr:colOff>1511935</xdr:colOff>
      <xdr:row>194</xdr:row>
      <xdr:rowOff>180975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420850" y="35471100"/>
          <a:ext cx="6327775" cy="153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798195</xdr:colOff>
      <xdr:row>196</xdr:row>
      <xdr:rowOff>130810</xdr:rowOff>
    </xdr:from>
    <xdr:to>
      <xdr:col>20</xdr:col>
      <xdr:colOff>1601470</xdr:colOff>
      <xdr:row>202</xdr:row>
      <xdr:rowOff>159385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4519910" y="37329110"/>
          <a:ext cx="6318250" cy="150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776605</xdr:colOff>
      <xdr:row>205</xdr:row>
      <xdr:rowOff>107315</xdr:rowOff>
    </xdr:from>
    <xdr:to>
      <xdr:col>20</xdr:col>
      <xdr:colOff>1627505</xdr:colOff>
      <xdr:row>215</xdr:row>
      <xdr:rowOff>107315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4498320" y="39331265"/>
          <a:ext cx="6365875" cy="24961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7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4545454545454" customWidth="1"/>
    <col min="3" max="3" width="16.4272727272727" customWidth="1"/>
    <col min="4" max="4" width="14.5727272727273" customWidth="1"/>
    <col min="5" max="5" width="17" customWidth="1"/>
    <col min="6" max="6" width="18.7181818181818" customWidth="1"/>
    <col min="7" max="7" width="15.4272727272727" customWidth="1"/>
    <col min="8" max="8" width="10.1454545454545" customWidth="1"/>
    <col min="9" max="13" width="9.14545454545454" customWidth="1"/>
    <col min="14" max="14" width="21.1454545454545" customWidth="1"/>
    <col min="15" max="15" width="15" customWidth="1"/>
    <col min="16" max="16" width="23.2818181818182" customWidth="1"/>
    <col min="17" max="17" width="29" customWidth="1"/>
    <col min="18" max="18" width="24.7181818181818" customWidth="1"/>
    <col min="19" max="19" width="30.5727272727273" customWidth="1"/>
    <col min="20" max="40" width="9.1454545454545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40">
      <c r="A3" s="10" t="s">
        <v>20</v>
      </c>
      <c r="B3" s="10" t="s">
        <v>21</v>
      </c>
      <c r="C3" s="10">
        <v>1841828</v>
      </c>
      <c r="D3" s="10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22</v>
      </c>
      <c r="P3" s="10">
        <v>31</v>
      </c>
      <c r="Q3" s="10">
        <v>248</v>
      </c>
      <c r="R3" s="10">
        <v>0</v>
      </c>
      <c r="S3" s="10">
        <v>0</v>
      </c>
    </row>
    <row r="4" spans="1:40">
      <c r="A4" s="10" t="s">
        <v>20</v>
      </c>
      <c r="B4" s="10" t="s">
        <v>21</v>
      </c>
      <c r="C4" s="10">
        <v>1841828</v>
      </c>
      <c r="D4" s="10" t="s">
        <v>22</v>
      </c>
      <c r="E4" s="11" t="s">
        <v>23</v>
      </c>
      <c r="F4" s="11" t="s">
        <v>26</v>
      </c>
      <c r="G4" s="11" t="s">
        <v>27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22</v>
      </c>
      <c r="P4" s="10">
        <v>29</v>
      </c>
      <c r="Q4" s="10">
        <v>232</v>
      </c>
      <c r="R4" s="10">
        <v>0</v>
      </c>
      <c r="S4" s="10">
        <v>0</v>
      </c>
    </row>
    <row r="5" spans="1:40">
      <c r="A5" s="10" t="s">
        <v>20</v>
      </c>
      <c r="B5" s="10" t="s">
        <v>21</v>
      </c>
      <c r="C5" s="10">
        <v>1841828</v>
      </c>
      <c r="D5" s="10" t="s">
        <v>22</v>
      </c>
      <c r="E5" s="11" t="s">
        <v>23</v>
      </c>
      <c r="F5" s="11" t="s">
        <v>28</v>
      </c>
      <c r="G5" s="11" t="s">
        <v>29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22</v>
      </c>
      <c r="P5" s="10">
        <v>27</v>
      </c>
      <c r="Q5" s="10">
        <v>216</v>
      </c>
      <c r="R5" s="10">
        <v>0</v>
      </c>
      <c r="S5" s="10">
        <v>0</v>
      </c>
    </row>
    <row r="6" spans="1:40">
      <c r="A6" s="10" t="s">
        <v>20</v>
      </c>
      <c r="B6" s="10" t="s">
        <v>21</v>
      </c>
      <c r="C6" s="10">
        <v>1841781</v>
      </c>
      <c r="D6" s="10" t="s">
        <v>22</v>
      </c>
      <c r="E6" s="11" t="s">
        <v>30</v>
      </c>
      <c r="F6" s="11" t="s">
        <v>24</v>
      </c>
      <c r="G6" s="11" t="s">
        <v>25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22</v>
      </c>
      <c r="P6" s="10">
        <v>16</v>
      </c>
      <c r="Q6" s="10">
        <v>128</v>
      </c>
      <c r="R6" s="10">
        <v>0</v>
      </c>
      <c r="S6" s="10">
        <v>0</v>
      </c>
    </row>
    <row r="7" spans="1:40">
      <c r="A7" s="10" t="s">
        <v>20</v>
      </c>
      <c r="B7" s="10" t="s">
        <v>21</v>
      </c>
      <c r="C7" s="10">
        <v>1841781</v>
      </c>
      <c r="D7" s="10" t="s">
        <v>22</v>
      </c>
      <c r="E7" s="11" t="s">
        <v>30</v>
      </c>
      <c r="F7" s="11" t="s">
        <v>28</v>
      </c>
      <c r="G7" s="11" t="s">
        <v>29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22</v>
      </c>
      <c r="P7" s="10">
        <v>10</v>
      </c>
      <c r="Q7" s="10">
        <v>80</v>
      </c>
      <c r="R7" s="10">
        <v>0</v>
      </c>
      <c r="S7" s="10">
        <v>0</v>
      </c>
    </row>
    <row r="8" spans="1:40">
      <c r="A8" s="10" t="s">
        <v>20</v>
      </c>
      <c r="B8" s="10" t="s">
        <v>21</v>
      </c>
      <c r="C8" s="10">
        <v>1841848</v>
      </c>
      <c r="D8" s="10" t="s">
        <v>31</v>
      </c>
      <c r="E8" s="11" t="s">
        <v>32</v>
      </c>
      <c r="F8" s="11" t="s">
        <v>24</v>
      </c>
      <c r="G8" s="11" t="s">
        <v>33</v>
      </c>
      <c r="H8" s="11">
        <v>1</v>
      </c>
      <c r="I8" s="11">
        <v>1</v>
      </c>
      <c r="J8" s="11">
        <v>2</v>
      </c>
      <c r="K8" s="10">
        <v>3</v>
      </c>
      <c r="L8" s="10">
        <v>2</v>
      </c>
      <c r="M8" s="10">
        <v>1</v>
      </c>
      <c r="N8" s="10">
        <v>9</v>
      </c>
      <c r="O8" s="10" t="s">
        <v>31</v>
      </c>
      <c r="P8" s="10">
        <v>25</v>
      </c>
      <c r="Q8" s="10">
        <v>225</v>
      </c>
      <c r="R8" s="10">
        <v>0</v>
      </c>
      <c r="S8" s="10">
        <v>0</v>
      </c>
    </row>
    <row r="9" spans="1:40">
      <c r="A9" s="10" t="s">
        <v>20</v>
      </c>
      <c r="B9" s="10" t="s">
        <v>21</v>
      </c>
      <c r="C9" s="10">
        <v>1841848</v>
      </c>
      <c r="D9" s="10" t="s">
        <v>31</v>
      </c>
      <c r="E9" s="11" t="s">
        <v>32</v>
      </c>
      <c r="F9" s="11" t="s">
        <v>26</v>
      </c>
      <c r="G9" s="11" t="s">
        <v>34</v>
      </c>
      <c r="H9" s="11">
        <v>1</v>
      </c>
      <c r="I9" s="11">
        <v>1</v>
      </c>
      <c r="J9" s="11">
        <v>2</v>
      </c>
      <c r="K9" s="10">
        <v>3</v>
      </c>
      <c r="L9" s="10">
        <v>2</v>
      </c>
      <c r="M9" s="10">
        <v>1</v>
      </c>
      <c r="N9" s="10">
        <v>9</v>
      </c>
      <c r="O9" s="10" t="s">
        <v>31</v>
      </c>
      <c r="P9" s="10">
        <v>23</v>
      </c>
      <c r="Q9" s="10">
        <v>207</v>
      </c>
      <c r="R9" s="10">
        <v>0</v>
      </c>
      <c r="S9" s="10">
        <v>0</v>
      </c>
    </row>
    <row r="10" spans="1:40">
      <c r="A10" s="10" t="s">
        <v>20</v>
      </c>
      <c r="B10" s="10" t="s">
        <v>21</v>
      </c>
      <c r="C10" s="10">
        <v>1841848</v>
      </c>
      <c r="D10" s="10" t="s">
        <v>31</v>
      </c>
      <c r="E10" s="11" t="s">
        <v>32</v>
      </c>
      <c r="F10" s="11" t="s">
        <v>28</v>
      </c>
      <c r="G10" s="11" t="s">
        <v>35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31</v>
      </c>
      <c r="P10" s="10">
        <v>22</v>
      </c>
      <c r="Q10" s="10">
        <v>198</v>
      </c>
      <c r="R10" s="10">
        <v>0</v>
      </c>
      <c r="S10" s="10">
        <v>0</v>
      </c>
    </row>
    <row r="11" spans="1:40">
      <c r="A11" s="10" t="s">
        <v>20</v>
      </c>
      <c r="B11" s="10" t="s">
        <v>21</v>
      </c>
      <c r="C11" s="10">
        <v>1841783</v>
      </c>
      <c r="D11" s="10" t="s">
        <v>31</v>
      </c>
      <c r="E11" s="11" t="s">
        <v>36</v>
      </c>
      <c r="F11" s="11" t="s">
        <v>24</v>
      </c>
      <c r="G11" s="11" t="s">
        <v>33</v>
      </c>
      <c r="H11" s="11">
        <v>1</v>
      </c>
      <c r="I11" s="11">
        <v>1</v>
      </c>
      <c r="J11" s="11">
        <v>2</v>
      </c>
      <c r="K11" s="10">
        <v>3</v>
      </c>
      <c r="L11" s="10">
        <v>2</v>
      </c>
      <c r="M11" s="10">
        <v>1</v>
      </c>
      <c r="N11" s="10">
        <v>9</v>
      </c>
      <c r="O11" s="10" t="s">
        <v>31</v>
      </c>
      <c r="P11" s="10">
        <v>13</v>
      </c>
      <c r="Q11" s="10">
        <v>117</v>
      </c>
      <c r="R11" s="10">
        <v>0</v>
      </c>
      <c r="S11" s="10">
        <v>0</v>
      </c>
    </row>
    <row r="12" spans="1:40">
      <c r="A12" s="10" t="s">
        <v>20</v>
      </c>
      <c r="B12" s="10" t="s">
        <v>21</v>
      </c>
      <c r="C12" s="10">
        <v>1841783</v>
      </c>
      <c r="D12" s="10" t="s">
        <v>31</v>
      </c>
      <c r="E12" s="11" t="s">
        <v>36</v>
      </c>
      <c r="F12" s="11" t="s">
        <v>28</v>
      </c>
      <c r="G12" s="11" t="s">
        <v>35</v>
      </c>
      <c r="H12" s="11">
        <v>1</v>
      </c>
      <c r="I12" s="11">
        <v>1</v>
      </c>
      <c r="J12" s="11">
        <v>2</v>
      </c>
      <c r="K12" s="10">
        <v>3</v>
      </c>
      <c r="L12" s="10">
        <v>2</v>
      </c>
      <c r="M12" s="10">
        <v>1</v>
      </c>
      <c r="N12" s="10">
        <v>9</v>
      </c>
      <c r="O12" s="10" t="s">
        <v>31</v>
      </c>
      <c r="P12" s="10">
        <v>8</v>
      </c>
      <c r="Q12" s="10">
        <v>72</v>
      </c>
      <c r="R12" s="10">
        <v>0</v>
      </c>
      <c r="S12" s="10">
        <v>0</v>
      </c>
    </row>
    <row r="13" spans="1:40">
      <c r="A13" s="10" t="s">
        <v>20</v>
      </c>
      <c r="B13" s="10" t="s">
        <v>21</v>
      </c>
      <c r="C13" s="10">
        <v>1841847</v>
      </c>
      <c r="D13" s="10" t="s">
        <v>37</v>
      </c>
      <c r="E13" s="11" t="s">
        <v>32</v>
      </c>
      <c r="F13" s="11" t="s">
        <v>24</v>
      </c>
      <c r="G13" s="11" t="s">
        <v>38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37</v>
      </c>
      <c r="P13" s="10">
        <v>8</v>
      </c>
      <c r="Q13" s="10">
        <v>64</v>
      </c>
      <c r="R13" s="10">
        <v>0</v>
      </c>
      <c r="S13" s="10">
        <v>0</v>
      </c>
    </row>
    <row r="14" spans="1:40">
      <c r="A14" s="10" t="s">
        <v>20</v>
      </c>
      <c r="B14" s="10" t="s">
        <v>21</v>
      </c>
      <c r="C14" s="10">
        <v>1841847</v>
      </c>
      <c r="D14" s="10" t="s">
        <v>37</v>
      </c>
      <c r="E14" s="11" t="s">
        <v>32</v>
      </c>
      <c r="F14" s="11" t="s">
        <v>26</v>
      </c>
      <c r="G14" s="11" t="s">
        <v>39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37</v>
      </c>
      <c r="P14" s="10">
        <v>8</v>
      </c>
      <c r="Q14" s="10">
        <v>64</v>
      </c>
      <c r="R14" s="10">
        <v>0</v>
      </c>
      <c r="S14" s="10">
        <v>0</v>
      </c>
    </row>
    <row r="15" spans="1:40">
      <c r="A15" s="10" t="s">
        <v>20</v>
      </c>
      <c r="B15" s="10" t="s">
        <v>21</v>
      </c>
      <c r="C15" s="10">
        <v>1841847</v>
      </c>
      <c r="D15" s="10" t="s">
        <v>37</v>
      </c>
      <c r="E15" s="11" t="s">
        <v>32</v>
      </c>
      <c r="F15" s="11" t="s">
        <v>28</v>
      </c>
      <c r="G15" s="11" t="s">
        <v>40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37</v>
      </c>
      <c r="P15" s="10">
        <v>7</v>
      </c>
      <c r="Q15" s="10">
        <v>56</v>
      </c>
      <c r="R15" s="10">
        <v>0</v>
      </c>
      <c r="S15" s="10">
        <v>0</v>
      </c>
    </row>
    <row r="16" spans="1:40">
      <c r="A16" s="10" t="s">
        <v>20</v>
      </c>
      <c r="B16" s="10" t="s">
        <v>21</v>
      </c>
      <c r="C16" s="10">
        <v>1841811</v>
      </c>
      <c r="D16" s="10" t="s">
        <v>37</v>
      </c>
      <c r="E16" s="11" t="s">
        <v>36</v>
      </c>
      <c r="F16" s="11" t="s">
        <v>24</v>
      </c>
      <c r="G16" s="11" t="s">
        <v>38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37</v>
      </c>
      <c r="P16" s="10">
        <v>4</v>
      </c>
      <c r="Q16" s="10">
        <v>32</v>
      </c>
      <c r="R16" s="10">
        <v>0</v>
      </c>
      <c r="S16" s="10">
        <v>0</v>
      </c>
    </row>
    <row r="17" spans="1:19">
      <c r="A17" s="10" t="s">
        <v>20</v>
      </c>
      <c r="B17" s="10" t="s">
        <v>21</v>
      </c>
      <c r="C17" s="10">
        <v>1841811</v>
      </c>
      <c r="D17" s="10" t="s">
        <v>37</v>
      </c>
      <c r="E17" s="11" t="s">
        <v>36</v>
      </c>
      <c r="F17" s="11" t="s">
        <v>28</v>
      </c>
      <c r="G17" s="11" t="s">
        <v>40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3</v>
      </c>
      <c r="Q17" s="10">
        <v>24</v>
      </c>
      <c r="R17" s="10">
        <v>0</v>
      </c>
      <c r="S17" s="10">
        <v>0</v>
      </c>
    </row>
    <row r="18" spans="1:19">
      <c r="A18" s="10" t="s">
        <v>20</v>
      </c>
      <c r="B18" s="10" t="s">
        <v>21</v>
      </c>
      <c r="C18" s="10">
        <v>1841822</v>
      </c>
      <c r="D18" s="10" t="s">
        <v>41</v>
      </c>
      <c r="E18" s="11" t="s">
        <v>32</v>
      </c>
      <c r="F18" s="11" t="s">
        <v>24</v>
      </c>
      <c r="G18" s="11" t="s">
        <v>38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41</v>
      </c>
      <c r="P18" s="10">
        <v>22</v>
      </c>
      <c r="Q18" s="10">
        <v>176</v>
      </c>
      <c r="R18" s="10">
        <v>0</v>
      </c>
      <c r="S18" s="10">
        <v>0</v>
      </c>
    </row>
    <row r="19" spans="1:19">
      <c r="A19" s="10" t="s">
        <v>20</v>
      </c>
      <c r="B19" s="10" t="s">
        <v>21</v>
      </c>
      <c r="C19" s="10">
        <v>1841822</v>
      </c>
      <c r="D19" s="10" t="s">
        <v>41</v>
      </c>
      <c r="E19" s="11" t="s">
        <v>32</v>
      </c>
      <c r="F19" s="11" t="s">
        <v>26</v>
      </c>
      <c r="G19" s="11" t="s">
        <v>39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41</v>
      </c>
      <c r="P19" s="10">
        <v>13</v>
      </c>
      <c r="Q19" s="10">
        <v>104</v>
      </c>
      <c r="R19" s="10">
        <v>0</v>
      </c>
      <c r="S19" s="10">
        <v>0</v>
      </c>
    </row>
    <row r="20" spans="1:19">
      <c r="A20" s="10" t="s">
        <v>20</v>
      </c>
      <c r="B20" s="10" t="s">
        <v>21</v>
      </c>
      <c r="C20" s="10">
        <v>1841822</v>
      </c>
      <c r="D20" s="10" t="s">
        <v>41</v>
      </c>
      <c r="E20" s="11" t="s">
        <v>32</v>
      </c>
      <c r="F20" s="11" t="s">
        <v>28</v>
      </c>
      <c r="G20" s="11" t="s">
        <v>40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41</v>
      </c>
      <c r="P20" s="10">
        <v>17</v>
      </c>
      <c r="Q20" s="10">
        <v>136</v>
      </c>
      <c r="R20" s="10">
        <v>0</v>
      </c>
      <c r="S20" s="10">
        <v>0</v>
      </c>
    </row>
    <row r="21" spans="1:19">
      <c r="A21" s="10" t="s">
        <v>20</v>
      </c>
      <c r="B21" s="10" t="s">
        <v>21</v>
      </c>
      <c r="C21" s="10">
        <v>1841837</v>
      </c>
      <c r="D21" s="10" t="s">
        <v>42</v>
      </c>
      <c r="E21" s="11" t="s">
        <v>32</v>
      </c>
      <c r="F21" s="11" t="s">
        <v>24</v>
      </c>
      <c r="G21" s="11" t="s">
        <v>38</v>
      </c>
      <c r="H21" s="11">
        <v>1</v>
      </c>
      <c r="I21" s="11">
        <v>1</v>
      </c>
      <c r="J21" s="11">
        <v>2</v>
      </c>
      <c r="K21" s="10">
        <v>2</v>
      </c>
      <c r="L21" s="10">
        <v>2</v>
      </c>
      <c r="M21" s="10">
        <v>1</v>
      </c>
      <c r="N21" s="10">
        <v>8</v>
      </c>
      <c r="O21" s="10" t="s">
        <v>42</v>
      </c>
      <c r="P21" s="10">
        <v>11</v>
      </c>
      <c r="Q21" s="10">
        <v>88</v>
      </c>
      <c r="R21" s="10">
        <v>0</v>
      </c>
      <c r="S21" s="10">
        <v>0</v>
      </c>
    </row>
    <row r="22" spans="1:19">
      <c r="A22" s="10" t="s">
        <v>20</v>
      </c>
      <c r="B22" s="10" t="s">
        <v>21</v>
      </c>
      <c r="C22" s="10">
        <v>1841837</v>
      </c>
      <c r="D22" s="10" t="s">
        <v>42</v>
      </c>
      <c r="E22" s="11" t="s">
        <v>32</v>
      </c>
      <c r="F22" s="11" t="s">
        <v>26</v>
      </c>
      <c r="G22" s="11" t="s">
        <v>39</v>
      </c>
      <c r="H22" s="11">
        <v>1</v>
      </c>
      <c r="I22" s="11">
        <v>1</v>
      </c>
      <c r="J22" s="11">
        <v>2</v>
      </c>
      <c r="K22" s="10">
        <v>2</v>
      </c>
      <c r="L22" s="10">
        <v>2</v>
      </c>
      <c r="M22" s="10">
        <v>1</v>
      </c>
      <c r="N22" s="10">
        <v>8</v>
      </c>
      <c r="O22" s="10" t="s">
        <v>42</v>
      </c>
      <c r="P22" s="10">
        <v>10</v>
      </c>
      <c r="Q22" s="10">
        <v>80</v>
      </c>
      <c r="R22" s="10">
        <v>0</v>
      </c>
      <c r="S22" s="10">
        <v>0</v>
      </c>
    </row>
    <row r="23" spans="1:19">
      <c r="A23" s="10" t="s">
        <v>20</v>
      </c>
      <c r="B23" s="10" t="s">
        <v>21</v>
      </c>
      <c r="C23" s="10">
        <v>1841837</v>
      </c>
      <c r="D23" s="10" t="s">
        <v>42</v>
      </c>
      <c r="E23" s="11" t="s">
        <v>32</v>
      </c>
      <c r="F23" s="11" t="s">
        <v>28</v>
      </c>
      <c r="G23" s="11" t="s">
        <v>40</v>
      </c>
      <c r="H23" s="11">
        <v>1</v>
      </c>
      <c r="I23" s="11">
        <v>1</v>
      </c>
      <c r="J23" s="11">
        <v>2</v>
      </c>
      <c r="K23" s="10">
        <v>2</v>
      </c>
      <c r="L23" s="10">
        <v>2</v>
      </c>
      <c r="M23" s="10">
        <v>1</v>
      </c>
      <c r="N23" s="10">
        <v>8</v>
      </c>
      <c r="O23" s="10" t="s">
        <v>42</v>
      </c>
      <c r="P23" s="10">
        <v>10</v>
      </c>
      <c r="Q23" s="10">
        <v>80</v>
      </c>
      <c r="R23" s="10">
        <v>0</v>
      </c>
      <c r="S23" s="10">
        <v>0</v>
      </c>
    </row>
    <row r="24" spans="1:19">
      <c r="A24" s="10" t="s">
        <v>20</v>
      </c>
      <c r="B24" s="10" t="s">
        <v>21</v>
      </c>
      <c r="C24" s="10">
        <v>1841788</v>
      </c>
      <c r="D24" s="10" t="s">
        <v>42</v>
      </c>
      <c r="E24" s="11" t="s">
        <v>36</v>
      </c>
      <c r="F24" s="11" t="s">
        <v>24</v>
      </c>
      <c r="G24" s="11" t="s">
        <v>38</v>
      </c>
      <c r="H24" s="11">
        <v>1</v>
      </c>
      <c r="I24" s="11">
        <v>1</v>
      </c>
      <c r="J24" s="11">
        <v>2</v>
      </c>
      <c r="K24" s="10">
        <v>2</v>
      </c>
      <c r="L24" s="10">
        <v>2</v>
      </c>
      <c r="M24" s="10">
        <v>1</v>
      </c>
      <c r="N24" s="10">
        <v>8</v>
      </c>
      <c r="O24" s="10" t="s">
        <v>42</v>
      </c>
      <c r="P24" s="10">
        <v>6</v>
      </c>
      <c r="Q24" s="10">
        <v>48</v>
      </c>
      <c r="R24" s="10">
        <v>0</v>
      </c>
      <c r="S24" s="10">
        <v>0</v>
      </c>
    </row>
    <row r="25" spans="1:19">
      <c r="A25" s="10" t="s">
        <v>20</v>
      </c>
      <c r="B25" s="10" t="s">
        <v>21</v>
      </c>
      <c r="C25" s="10">
        <v>1841788</v>
      </c>
      <c r="D25" s="10" t="s">
        <v>42</v>
      </c>
      <c r="E25" s="11" t="s">
        <v>36</v>
      </c>
      <c r="F25" s="11" t="s">
        <v>28</v>
      </c>
      <c r="G25" s="11" t="s">
        <v>40</v>
      </c>
      <c r="H25" s="11">
        <v>1</v>
      </c>
      <c r="I25" s="11">
        <v>1</v>
      </c>
      <c r="J25" s="11">
        <v>2</v>
      </c>
      <c r="K25" s="10">
        <v>2</v>
      </c>
      <c r="L25" s="10">
        <v>2</v>
      </c>
      <c r="M25" s="10">
        <v>1</v>
      </c>
      <c r="N25" s="10">
        <v>8</v>
      </c>
      <c r="O25" s="10" t="s">
        <v>42</v>
      </c>
      <c r="P25" s="10">
        <v>3</v>
      </c>
      <c r="Q25" s="10">
        <v>24</v>
      </c>
      <c r="R25" s="10">
        <v>0</v>
      </c>
      <c r="S25" s="10">
        <v>0</v>
      </c>
    </row>
    <row r="26" spans="1:19">
      <c r="A26" s="10" t="s">
        <v>20</v>
      </c>
      <c r="B26" s="10" t="s">
        <v>21</v>
      </c>
      <c r="C26" s="10">
        <v>1841839</v>
      </c>
      <c r="D26" s="10" t="s">
        <v>43</v>
      </c>
      <c r="E26" s="11" t="s">
        <v>32</v>
      </c>
      <c r="F26" s="11" t="s">
        <v>24</v>
      </c>
      <c r="G26" s="11" t="s">
        <v>38</v>
      </c>
      <c r="H26" s="11">
        <v>1</v>
      </c>
      <c r="I26" s="11">
        <v>1</v>
      </c>
      <c r="J26" s="11">
        <v>2</v>
      </c>
      <c r="K26" s="10">
        <v>2</v>
      </c>
      <c r="L26" s="10">
        <v>2</v>
      </c>
      <c r="M26" s="10">
        <v>1</v>
      </c>
      <c r="N26" s="10">
        <v>8</v>
      </c>
      <c r="O26" s="10" t="s">
        <v>43</v>
      </c>
      <c r="P26" s="10">
        <v>23</v>
      </c>
      <c r="Q26" s="10">
        <v>184</v>
      </c>
      <c r="R26" s="10">
        <v>0</v>
      </c>
      <c r="S26" s="10">
        <v>0</v>
      </c>
    </row>
    <row r="27" spans="1:19">
      <c r="A27" s="10" t="s">
        <v>20</v>
      </c>
      <c r="B27" s="10" t="s">
        <v>21</v>
      </c>
      <c r="C27" s="10">
        <v>1841839</v>
      </c>
      <c r="D27" s="10" t="s">
        <v>43</v>
      </c>
      <c r="E27" s="11" t="s">
        <v>32</v>
      </c>
      <c r="F27" s="11" t="s">
        <v>26</v>
      </c>
      <c r="G27" s="11" t="s">
        <v>39</v>
      </c>
      <c r="H27" s="11">
        <v>1</v>
      </c>
      <c r="I27" s="11">
        <v>1</v>
      </c>
      <c r="J27" s="11">
        <v>2</v>
      </c>
      <c r="K27" s="10">
        <v>2</v>
      </c>
      <c r="L27" s="10">
        <v>2</v>
      </c>
      <c r="M27" s="10">
        <v>1</v>
      </c>
      <c r="N27" s="10">
        <v>8</v>
      </c>
      <c r="O27" s="10" t="s">
        <v>43</v>
      </c>
      <c r="P27" s="10">
        <v>22</v>
      </c>
      <c r="Q27" s="10">
        <v>176</v>
      </c>
      <c r="R27" s="10">
        <v>0</v>
      </c>
      <c r="S27" s="10">
        <v>0</v>
      </c>
    </row>
    <row r="28" spans="1:19">
      <c r="A28" s="10" t="s">
        <v>20</v>
      </c>
      <c r="B28" s="10" t="s">
        <v>21</v>
      </c>
      <c r="C28" s="10">
        <v>1841839</v>
      </c>
      <c r="D28" s="10" t="s">
        <v>43</v>
      </c>
      <c r="E28" s="11" t="s">
        <v>32</v>
      </c>
      <c r="F28" s="11" t="s">
        <v>28</v>
      </c>
      <c r="G28" s="11" t="s">
        <v>40</v>
      </c>
      <c r="H28" s="11">
        <v>1</v>
      </c>
      <c r="I28" s="11">
        <v>1</v>
      </c>
      <c r="J28" s="11">
        <v>2</v>
      </c>
      <c r="K28" s="10">
        <v>2</v>
      </c>
      <c r="L28" s="10">
        <v>2</v>
      </c>
      <c r="M28" s="10">
        <v>1</v>
      </c>
      <c r="N28" s="10">
        <v>8</v>
      </c>
      <c r="O28" s="10" t="s">
        <v>43</v>
      </c>
      <c r="P28" s="10">
        <v>20</v>
      </c>
      <c r="Q28" s="10">
        <v>160</v>
      </c>
      <c r="R28" s="10">
        <v>0</v>
      </c>
      <c r="S28" s="10">
        <v>0</v>
      </c>
    </row>
    <row r="29" spans="1:19">
      <c r="A29" s="10" t="s">
        <v>20</v>
      </c>
      <c r="B29" s="10" t="s">
        <v>21</v>
      </c>
      <c r="C29" s="10">
        <v>1841795</v>
      </c>
      <c r="D29" s="10" t="s">
        <v>43</v>
      </c>
      <c r="E29" s="11" t="s">
        <v>36</v>
      </c>
      <c r="F29" s="11" t="s">
        <v>24</v>
      </c>
      <c r="G29" s="11" t="s">
        <v>38</v>
      </c>
      <c r="H29" s="11">
        <v>1</v>
      </c>
      <c r="I29" s="11">
        <v>1</v>
      </c>
      <c r="J29" s="11">
        <v>2</v>
      </c>
      <c r="K29" s="10">
        <v>2</v>
      </c>
      <c r="L29" s="10">
        <v>2</v>
      </c>
      <c r="M29" s="10">
        <v>1</v>
      </c>
      <c r="N29" s="10">
        <v>8</v>
      </c>
      <c r="O29" s="10" t="s">
        <v>43</v>
      </c>
      <c r="P29" s="10">
        <v>12</v>
      </c>
      <c r="Q29" s="10">
        <v>96</v>
      </c>
      <c r="R29" s="10">
        <v>0</v>
      </c>
      <c r="S29" s="10">
        <v>0</v>
      </c>
    </row>
    <row r="30" spans="1:19">
      <c r="A30" s="10" t="s">
        <v>20</v>
      </c>
      <c r="B30" s="10" t="s">
        <v>21</v>
      </c>
      <c r="C30" s="10">
        <v>1841795</v>
      </c>
      <c r="D30" s="10" t="s">
        <v>43</v>
      </c>
      <c r="E30" s="11" t="s">
        <v>36</v>
      </c>
      <c r="F30" s="11" t="s">
        <v>28</v>
      </c>
      <c r="G30" s="11" t="s">
        <v>40</v>
      </c>
      <c r="H30" s="11">
        <v>1</v>
      </c>
      <c r="I30" s="11">
        <v>1</v>
      </c>
      <c r="J30" s="11">
        <v>2</v>
      </c>
      <c r="K30" s="10">
        <v>2</v>
      </c>
      <c r="L30" s="10">
        <v>2</v>
      </c>
      <c r="M30" s="10">
        <v>1</v>
      </c>
      <c r="N30" s="10">
        <v>8</v>
      </c>
      <c r="O30" s="10" t="s">
        <v>43</v>
      </c>
      <c r="P30" s="10">
        <v>7</v>
      </c>
      <c r="Q30" s="10">
        <v>56</v>
      </c>
      <c r="R30" s="10">
        <v>0</v>
      </c>
      <c r="S30" s="10">
        <v>0</v>
      </c>
    </row>
    <row r="31" spans="1:19">
      <c r="A31" s="10" t="s">
        <v>20</v>
      </c>
      <c r="B31" s="10" t="s">
        <v>21</v>
      </c>
      <c r="C31" s="10">
        <v>1841820</v>
      </c>
      <c r="D31" s="10" t="s">
        <v>44</v>
      </c>
      <c r="E31" s="11" t="s">
        <v>32</v>
      </c>
      <c r="F31" s="11" t="s">
        <v>24</v>
      </c>
      <c r="G31" s="11" t="s">
        <v>38</v>
      </c>
      <c r="H31" s="11">
        <v>1</v>
      </c>
      <c r="I31" s="11">
        <v>1</v>
      </c>
      <c r="J31" s="11">
        <v>2</v>
      </c>
      <c r="K31" s="10">
        <v>2</v>
      </c>
      <c r="L31" s="10">
        <v>2</v>
      </c>
      <c r="M31" s="10">
        <v>1</v>
      </c>
      <c r="N31" s="10">
        <v>8</v>
      </c>
      <c r="O31" s="10" t="s">
        <v>44</v>
      </c>
      <c r="P31" s="10">
        <v>22</v>
      </c>
      <c r="Q31" s="10">
        <v>176</v>
      </c>
      <c r="R31" s="10">
        <v>0</v>
      </c>
      <c r="S31" s="10">
        <v>0</v>
      </c>
    </row>
    <row r="32" spans="1:19">
      <c r="A32" s="10" t="s">
        <v>20</v>
      </c>
      <c r="B32" s="10" t="s">
        <v>21</v>
      </c>
      <c r="C32" s="10">
        <v>1841820</v>
      </c>
      <c r="D32" s="10" t="s">
        <v>44</v>
      </c>
      <c r="E32" s="11" t="s">
        <v>32</v>
      </c>
      <c r="F32" s="11" t="s">
        <v>26</v>
      </c>
      <c r="G32" s="11" t="s">
        <v>39</v>
      </c>
      <c r="H32" s="11">
        <v>1</v>
      </c>
      <c r="I32" s="11">
        <v>1</v>
      </c>
      <c r="J32" s="11">
        <v>2</v>
      </c>
      <c r="K32" s="10">
        <v>2</v>
      </c>
      <c r="L32" s="10">
        <v>2</v>
      </c>
      <c r="M32" s="10">
        <v>1</v>
      </c>
      <c r="N32" s="10">
        <v>8</v>
      </c>
      <c r="O32" s="10" t="s">
        <v>44</v>
      </c>
      <c r="P32" s="10">
        <v>13</v>
      </c>
      <c r="Q32" s="10">
        <v>104</v>
      </c>
      <c r="R32" s="10">
        <v>0</v>
      </c>
      <c r="S32" s="10">
        <v>0</v>
      </c>
    </row>
    <row r="33" spans="1:19">
      <c r="A33" s="10" t="s">
        <v>20</v>
      </c>
      <c r="B33" s="10" t="s">
        <v>21</v>
      </c>
      <c r="C33" s="10">
        <v>1841820</v>
      </c>
      <c r="D33" s="10" t="s">
        <v>44</v>
      </c>
      <c r="E33" s="11" t="s">
        <v>32</v>
      </c>
      <c r="F33" s="11" t="s">
        <v>28</v>
      </c>
      <c r="G33" s="11" t="s">
        <v>40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>
        <v>8</v>
      </c>
      <c r="O33" s="10" t="s">
        <v>44</v>
      </c>
      <c r="P33" s="10">
        <v>17</v>
      </c>
      <c r="Q33" s="10">
        <v>136</v>
      </c>
      <c r="R33" s="10">
        <v>0</v>
      </c>
      <c r="S33" s="10">
        <v>0</v>
      </c>
    </row>
    <row r="34" spans="1:19">
      <c r="A34" s="10" t="s">
        <v>20</v>
      </c>
      <c r="B34" s="10" t="s">
        <v>21</v>
      </c>
      <c r="C34" s="10">
        <v>1841849</v>
      </c>
      <c r="D34" s="10" t="s">
        <v>45</v>
      </c>
      <c r="E34" s="11" t="s">
        <v>32</v>
      </c>
      <c r="F34" s="11" t="s">
        <v>24</v>
      </c>
      <c r="G34" s="11" t="s">
        <v>33</v>
      </c>
      <c r="H34" s="11">
        <v>1</v>
      </c>
      <c r="I34" s="11">
        <v>1</v>
      </c>
      <c r="J34" s="11">
        <v>2</v>
      </c>
      <c r="K34" s="10">
        <v>3</v>
      </c>
      <c r="L34" s="10">
        <v>2</v>
      </c>
      <c r="M34" s="10">
        <v>1</v>
      </c>
      <c r="N34" s="10">
        <v>9</v>
      </c>
      <c r="O34" s="10" t="s">
        <v>45</v>
      </c>
      <c r="P34" s="10">
        <v>4</v>
      </c>
      <c r="Q34" s="10">
        <v>36</v>
      </c>
      <c r="R34" s="10">
        <v>0</v>
      </c>
      <c r="S34" s="10">
        <v>0</v>
      </c>
    </row>
    <row r="35" spans="1:19">
      <c r="A35" s="10" t="s">
        <v>20</v>
      </c>
      <c r="B35" s="10" t="s">
        <v>21</v>
      </c>
      <c r="C35" s="10">
        <v>1841849</v>
      </c>
      <c r="D35" s="10" t="s">
        <v>45</v>
      </c>
      <c r="E35" s="11" t="s">
        <v>32</v>
      </c>
      <c r="F35" s="11" t="s">
        <v>26</v>
      </c>
      <c r="G35" s="11" t="s">
        <v>34</v>
      </c>
      <c r="H35" s="11">
        <v>1</v>
      </c>
      <c r="I35" s="11">
        <v>1</v>
      </c>
      <c r="J35" s="11">
        <v>2</v>
      </c>
      <c r="K35" s="10">
        <v>3</v>
      </c>
      <c r="L35" s="10">
        <v>2</v>
      </c>
      <c r="M35" s="10">
        <v>1</v>
      </c>
      <c r="N35" s="10">
        <v>9</v>
      </c>
      <c r="O35" s="10" t="s">
        <v>45</v>
      </c>
      <c r="P35" s="10">
        <v>4</v>
      </c>
      <c r="Q35" s="10">
        <v>36</v>
      </c>
      <c r="R35" s="10">
        <v>0</v>
      </c>
      <c r="S35" s="10">
        <v>0</v>
      </c>
    </row>
    <row r="36" spans="1:19">
      <c r="A36" s="10" t="s">
        <v>20</v>
      </c>
      <c r="B36" s="10" t="s">
        <v>21</v>
      </c>
      <c r="C36" s="10">
        <v>1841849</v>
      </c>
      <c r="D36" s="10" t="s">
        <v>45</v>
      </c>
      <c r="E36" s="11" t="s">
        <v>32</v>
      </c>
      <c r="F36" s="11" t="s">
        <v>28</v>
      </c>
      <c r="G36" s="11" t="s">
        <v>35</v>
      </c>
      <c r="H36" s="11">
        <v>1</v>
      </c>
      <c r="I36" s="11">
        <v>1</v>
      </c>
      <c r="J36" s="11">
        <v>2</v>
      </c>
      <c r="K36" s="10">
        <v>3</v>
      </c>
      <c r="L36" s="10">
        <v>2</v>
      </c>
      <c r="M36" s="10">
        <v>1</v>
      </c>
      <c r="N36" s="10">
        <v>9</v>
      </c>
      <c r="O36" s="10" t="s">
        <v>45</v>
      </c>
      <c r="P36" s="10">
        <v>4</v>
      </c>
      <c r="Q36" s="10">
        <v>36</v>
      </c>
      <c r="R36" s="10">
        <v>0</v>
      </c>
      <c r="S36" s="10">
        <v>0</v>
      </c>
    </row>
    <row r="37" spans="1:19">
      <c r="A37" s="10" t="s">
        <v>20</v>
      </c>
      <c r="B37" s="10" t="s">
        <v>21</v>
      </c>
      <c r="C37" s="10">
        <v>1841784</v>
      </c>
      <c r="D37" s="10" t="s">
        <v>45</v>
      </c>
      <c r="E37" s="11" t="s">
        <v>36</v>
      </c>
      <c r="F37" s="11" t="s">
        <v>24</v>
      </c>
      <c r="G37" s="11" t="s">
        <v>33</v>
      </c>
      <c r="H37" s="11">
        <v>1</v>
      </c>
      <c r="I37" s="11">
        <v>1</v>
      </c>
      <c r="J37" s="11">
        <v>2</v>
      </c>
      <c r="K37" s="10">
        <v>3</v>
      </c>
      <c r="L37" s="10">
        <v>2</v>
      </c>
      <c r="M37" s="10">
        <v>1</v>
      </c>
      <c r="N37" s="10">
        <v>9</v>
      </c>
      <c r="O37" s="10" t="s">
        <v>45</v>
      </c>
      <c r="P37" s="10">
        <v>2</v>
      </c>
      <c r="Q37" s="10">
        <v>18</v>
      </c>
      <c r="R37" s="10">
        <v>0</v>
      </c>
      <c r="S37" s="10">
        <v>0</v>
      </c>
    </row>
    <row r="38" spans="1:19">
      <c r="A38" s="10" t="s">
        <v>20</v>
      </c>
      <c r="B38" s="10" t="s">
        <v>21</v>
      </c>
      <c r="C38" s="10">
        <v>1841784</v>
      </c>
      <c r="D38" s="10" t="s">
        <v>45</v>
      </c>
      <c r="E38" s="11" t="s">
        <v>36</v>
      </c>
      <c r="F38" s="11" t="s">
        <v>28</v>
      </c>
      <c r="G38" s="11" t="s">
        <v>35</v>
      </c>
      <c r="H38" s="11">
        <v>1</v>
      </c>
      <c r="I38" s="11">
        <v>1</v>
      </c>
      <c r="J38" s="11">
        <v>2</v>
      </c>
      <c r="K38" s="10">
        <v>3</v>
      </c>
      <c r="L38" s="10">
        <v>2</v>
      </c>
      <c r="M38" s="10">
        <v>1</v>
      </c>
      <c r="N38" s="10">
        <v>9</v>
      </c>
      <c r="O38" s="10" t="s">
        <v>45</v>
      </c>
      <c r="P38" s="10">
        <v>1</v>
      </c>
      <c r="Q38" s="10">
        <v>9</v>
      </c>
      <c r="R38" s="10">
        <v>0</v>
      </c>
      <c r="S38" s="10">
        <v>0</v>
      </c>
    </row>
    <row r="39" spans="1:19">
      <c r="A39" s="10" t="s">
        <v>20</v>
      </c>
      <c r="B39" s="10" t="s">
        <v>21</v>
      </c>
      <c r="C39" s="10">
        <v>1841845</v>
      </c>
      <c r="D39" s="10" t="s">
        <v>46</v>
      </c>
      <c r="E39" s="11" t="s">
        <v>32</v>
      </c>
      <c r="F39" s="11" t="s">
        <v>24</v>
      </c>
      <c r="G39" s="11" t="s">
        <v>38</v>
      </c>
      <c r="H39" s="11">
        <v>1</v>
      </c>
      <c r="I39" s="11">
        <v>1</v>
      </c>
      <c r="J39" s="11">
        <v>2</v>
      </c>
      <c r="K39" s="10">
        <v>2</v>
      </c>
      <c r="L39" s="10">
        <v>2</v>
      </c>
      <c r="M39" s="10">
        <v>1</v>
      </c>
      <c r="N39" s="10">
        <v>8</v>
      </c>
      <c r="O39" s="10" t="s">
        <v>46</v>
      </c>
      <c r="P39" s="10">
        <v>5</v>
      </c>
      <c r="Q39" s="10">
        <v>40</v>
      </c>
      <c r="R39" s="10">
        <v>0</v>
      </c>
      <c r="S39" s="10">
        <v>0</v>
      </c>
    </row>
    <row r="40" spans="1:19">
      <c r="A40" s="10" t="s">
        <v>20</v>
      </c>
      <c r="B40" s="10" t="s">
        <v>21</v>
      </c>
      <c r="C40" s="10">
        <v>1841845</v>
      </c>
      <c r="D40" s="10" t="s">
        <v>46</v>
      </c>
      <c r="E40" s="11" t="s">
        <v>32</v>
      </c>
      <c r="F40" s="11" t="s">
        <v>26</v>
      </c>
      <c r="G40" s="11" t="s">
        <v>39</v>
      </c>
      <c r="H40" s="11">
        <v>1</v>
      </c>
      <c r="I40" s="11">
        <v>1</v>
      </c>
      <c r="J40" s="11">
        <v>2</v>
      </c>
      <c r="K40" s="10">
        <v>2</v>
      </c>
      <c r="L40" s="10">
        <v>2</v>
      </c>
      <c r="M40" s="10">
        <v>1</v>
      </c>
      <c r="N40" s="10">
        <v>8</v>
      </c>
      <c r="O40" s="10" t="s">
        <v>46</v>
      </c>
      <c r="P40" s="10">
        <v>4</v>
      </c>
      <c r="Q40" s="10">
        <v>32</v>
      </c>
      <c r="R40" s="10">
        <v>0</v>
      </c>
      <c r="S40" s="10">
        <v>0</v>
      </c>
    </row>
    <row r="41" spans="1:19">
      <c r="A41" s="10" t="s">
        <v>20</v>
      </c>
      <c r="B41" s="10" t="s">
        <v>21</v>
      </c>
      <c r="C41" s="10">
        <v>1841845</v>
      </c>
      <c r="D41" s="10" t="s">
        <v>46</v>
      </c>
      <c r="E41" s="11" t="s">
        <v>32</v>
      </c>
      <c r="F41" s="11" t="s">
        <v>28</v>
      </c>
      <c r="G41" s="11" t="s">
        <v>40</v>
      </c>
      <c r="H41" s="11">
        <v>1</v>
      </c>
      <c r="I41" s="11">
        <v>1</v>
      </c>
      <c r="J41" s="11">
        <v>2</v>
      </c>
      <c r="K41" s="10">
        <v>2</v>
      </c>
      <c r="L41" s="10">
        <v>2</v>
      </c>
      <c r="M41" s="10">
        <v>1</v>
      </c>
      <c r="N41" s="10">
        <v>8</v>
      </c>
      <c r="O41" s="10" t="s">
        <v>46</v>
      </c>
      <c r="P41" s="10">
        <v>4</v>
      </c>
      <c r="Q41" s="10">
        <v>32</v>
      </c>
      <c r="R41" s="10">
        <v>0</v>
      </c>
      <c r="S41" s="10">
        <v>0</v>
      </c>
    </row>
    <row r="42" spans="1:19">
      <c r="A42" s="10" t="s">
        <v>20</v>
      </c>
      <c r="B42" s="10" t="s">
        <v>21</v>
      </c>
      <c r="C42" s="10">
        <v>1841808</v>
      </c>
      <c r="D42" s="10" t="s">
        <v>46</v>
      </c>
      <c r="E42" s="11" t="s">
        <v>36</v>
      </c>
      <c r="F42" s="11" t="s">
        <v>24</v>
      </c>
      <c r="G42" s="11" t="s">
        <v>38</v>
      </c>
      <c r="H42" s="11">
        <v>1</v>
      </c>
      <c r="I42" s="11">
        <v>1</v>
      </c>
      <c r="J42" s="11">
        <v>2</v>
      </c>
      <c r="K42" s="10">
        <v>2</v>
      </c>
      <c r="L42" s="10">
        <v>2</v>
      </c>
      <c r="M42" s="10">
        <v>1</v>
      </c>
      <c r="N42" s="10">
        <v>8</v>
      </c>
      <c r="O42" s="10" t="s">
        <v>46</v>
      </c>
      <c r="P42" s="10">
        <v>2</v>
      </c>
      <c r="Q42" s="10">
        <v>16</v>
      </c>
      <c r="R42" s="10">
        <v>0</v>
      </c>
      <c r="S42" s="10">
        <v>0</v>
      </c>
    </row>
    <row r="43" spans="1:19">
      <c r="A43" s="10" t="s">
        <v>20</v>
      </c>
      <c r="B43" s="10" t="s">
        <v>21</v>
      </c>
      <c r="C43" s="10">
        <v>1841808</v>
      </c>
      <c r="D43" s="10" t="s">
        <v>46</v>
      </c>
      <c r="E43" s="11" t="s">
        <v>36</v>
      </c>
      <c r="F43" s="11" t="s">
        <v>28</v>
      </c>
      <c r="G43" s="11" t="s">
        <v>40</v>
      </c>
      <c r="H43" s="11">
        <v>1</v>
      </c>
      <c r="I43" s="11">
        <v>1</v>
      </c>
      <c r="J43" s="11">
        <v>2</v>
      </c>
      <c r="K43" s="10">
        <v>2</v>
      </c>
      <c r="L43" s="10">
        <v>2</v>
      </c>
      <c r="M43" s="10">
        <v>1</v>
      </c>
      <c r="N43" s="10">
        <v>8</v>
      </c>
      <c r="O43" s="10" t="s">
        <v>46</v>
      </c>
      <c r="P43" s="10">
        <v>1</v>
      </c>
      <c r="Q43" s="10">
        <v>8</v>
      </c>
      <c r="R43" s="10">
        <v>0</v>
      </c>
      <c r="S43" s="10">
        <v>0</v>
      </c>
    </row>
    <row r="44" spans="1:19">
      <c r="A44" s="10" t="s">
        <v>20</v>
      </c>
      <c r="B44" s="10" t="s">
        <v>21</v>
      </c>
      <c r="C44" s="10">
        <v>1841818</v>
      </c>
      <c r="D44" s="10" t="s">
        <v>47</v>
      </c>
      <c r="E44" s="11" t="s">
        <v>32</v>
      </c>
      <c r="F44" s="11" t="s">
        <v>24</v>
      </c>
      <c r="G44" s="11" t="s">
        <v>38</v>
      </c>
      <c r="H44" s="11">
        <v>1</v>
      </c>
      <c r="I44" s="11">
        <v>1</v>
      </c>
      <c r="J44" s="11">
        <v>2</v>
      </c>
      <c r="K44" s="10">
        <v>2</v>
      </c>
      <c r="L44" s="10">
        <v>2</v>
      </c>
      <c r="M44" s="10">
        <v>1</v>
      </c>
      <c r="N44" s="10">
        <v>8</v>
      </c>
      <c r="O44" s="10" t="s">
        <v>47</v>
      </c>
      <c r="P44" s="10">
        <v>22</v>
      </c>
      <c r="Q44" s="10">
        <v>176</v>
      </c>
      <c r="R44" s="10">
        <v>0</v>
      </c>
      <c r="S44" s="10">
        <v>0</v>
      </c>
    </row>
    <row r="45" spans="1:19">
      <c r="A45" s="10" t="s">
        <v>20</v>
      </c>
      <c r="B45" s="10" t="s">
        <v>21</v>
      </c>
      <c r="C45" s="10">
        <v>1841818</v>
      </c>
      <c r="D45" s="10" t="s">
        <v>47</v>
      </c>
      <c r="E45" s="11" t="s">
        <v>32</v>
      </c>
      <c r="F45" s="11" t="s">
        <v>26</v>
      </c>
      <c r="G45" s="11" t="s">
        <v>39</v>
      </c>
      <c r="H45" s="11">
        <v>1</v>
      </c>
      <c r="I45" s="11">
        <v>1</v>
      </c>
      <c r="J45" s="11">
        <v>2</v>
      </c>
      <c r="K45" s="10">
        <v>2</v>
      </c>
      <c r="L45" s="10">
        <v>2</v>
      </c>
      <c r="M45" s="10">
        <v>1</v>
      </c>
      <c r="N45" s="10">
        <v>8</v>
      </c>
      <c r="O45" s="10" t="s">
        <v>47</v>
      </c>
      <c r="P45" s="10">
        <v>13</v>
      </c>
      <c r="Q45" s="10">
        <v>104</v>
      </c>
      <c r="R45" s="10">
        <v>0</v>
      </c>
      <c r="S45" s="10">
        <v>0</v>
      </c>
    </row>
    <row r="46" spans="1:19">
      <c r="A46" s="10" t="s">
        <v>20</v>
      </c>
      <c r="B46" s="10" t="s">
        <v>21</v>
      </c>
      <c r="C46" s="10">
        <v>1841818</v>
      </c>
      <c r="D46" s="10" t="s">
        <v>47</v>
      </c>
      <c r="E46" s="11" t="s">
        <v>32</v>
      </c>
      <c r="F46" s="11" t="s">
        <v>28</v>
      </c>
      <c r="G46" s="11" t="s">
        <v>40</v>
      </c>
      <c r="H46" s="11">
        <v>1</v>
      </c>
      <c r="I46" s="11">
        <v>1</v>
      </c>
      <c r="J46" s="11">
        <v>2</v>
      </c>
      <c r="K46" s="10">
        <v>2</v>
      </c>
      <c r="L46" s="10">
        <v>2</v>
      </c>
      <c r="M46" s="10">
        <v>1</v>
      </c>
      <c r="N46" s="10">
        <v>8</v>
      </c>
      <c r="O46" s="10" t="s">
        <v>47</v>
      </c>
      <c r="P46" s="10">
        <v>17</v>
      </c>
      <c r="Q46" s="10">
        <v>136</v>
      </c>
      <c r="R46" s="10">
        <v>0</v>
      </c>
      <c r="S46" s="10">
        <v>0</v>
      </c>
    </row>
    <row r="47" spans="1:19">
      <c r="A47" s="10" t="s">
        <v>20</v>
      </c>
      <c r="B47" s="10" t="s">
        <v>21</v>
      </c>
      <c r="C47" s="10">
        <v>1841830</v>
      </c>
      <c r="D47" s="10" t="s">
        <v>48</v>
      </c>
      <c r="E47" s="11" t="s">
        <v>32</v>
      </c>
      <c r="F47" s="11" t="s">
        <v>24</v>
      </c>
      <c r="G47" s="11" t="s">
        <v>38</v>
      </c>
      <c r="H47" s="11">
        <v>1</v>
      </c>
      <c r="I47" s="11">
        <v>1</v>
      </c>
      <c r="J47" s="11">
        <v>2</v>
      </c>
      <c r="K47" s="10">
        <v>2</v>
      </c>
      <c r="L47" s="10">
        <v>2</v>
      </c>
      <c r="M47" s="10">
        <v>1</v>
      </c>
      <c r="N47" s="10">
        <v>8</v>
      </c>
      <c r="O47" s="10" t="s">
        <v>48</v>
      </c>
      <c r="P47" s="10">
        <v>4</v>
      </c>
      <c r="Q47" s="10">
        <v>32</v>
      </c>
      <c r="R47" s="10">
        <v>0</v>
      </c>
      <c r="S47" s="10">
        <v>0</v>
      </c>
    </row>
    <row r="48" spans="1:19">
      <c r="A48" s="10" t="s">
        <v>20</v>
      </c>
      <c r="B48" s="10" t="s">
        <v>21</v>
      </c>
      <c r="C48" s="10">
        <v>1841830</v>
      </c>
      <c r="D48" s="10" t="s">
        <v>48</v>
      </c>
      <c r="E48" s="11" t="s">
        <v>32</v>
      </c>
      <c r="F48" s="11" t="s">
        <v>26</v>
      </c>
      <c r="G48" s="11" t="s">
        <v>39</v>
      </c>
      <c r="H48" s="11">
        <v>1</v>
      </c>
      <c r="I48" s="11">
        <v>1</v>
      </c>
      <c r="J48" s="11">
        <v>2</v>
      </c>
      <c r="K48" s="10">
        <v>2</v>
      </c>
      <c r="L48" s="10">
        <v>2</v>
      </c>
      <c r="M48" s="10">
        <v>1</v>
      </c>
      <c r="N48" s="10">
        <v>8</v>
      </c>
      <c r="O48" s="10" t="s">
        <v>48</v>
      </c>
      <c r="P48" s="10">
        <v>3</v>
      </c>
      <c r="Q48" s="10">
        <v>24</v>
      </c>
      <c r="R48" s="10">
        <v>0</v>
      </c>
      <c r="S48" s="10">
        <v>0</v>
      </c>
    </row>
    <row r="49" spans="1:19">
      <c r="A49" s="10" t="s">
        <v>20</v>
      </c>
      <c r="B49" s="10" t="s">
        <v>21</v>
      </c>
      <c r="C49" s="10">
        <v>1841830</v>
      </c>
      <c r="D49" s="10" t="s">
        <v>48</v>
      </c>
      <c r="E49" s="11" t="s">
        <v>32</v>
      </c>
      <c r="F49" s="11" t="s">
        <v>28</v>
      </c>
      <c r="G49" s="11" t="s">
        <v>40</v>
      </c>
      <c r="H49" s="11">
        <v>1</v>
      </c>
      <c r="I49" s="11">
        <v>1</v>
      </c>
      <c r="J49" s="11">
        <v>2</v>
      </c>
      <c r="K49" s="10">
        <v>2</v>
      </c>
      <c r="L49" s="10">
        <v>2</v>
      </c>
      <c r="M49" s="10">
        <v>1</v>
      </c>
      <c r="N49" s="10">
        <v>8</v>
      </c>
      <c r="O49" s="10" t="s">
        <v>48</v>
      </c>
      <c r="P49" s="10">
        <v>3</v>
      </c>
      <c r="Q49" s="10">
        <v>24</v>
      </c>
      <c r="R49" s="10">
        <v>0</v>
      </c>
      <c r="S49" s="10">
        <v>0</v>
      </c>
    </row>
    <row r="50" spans="1:19">
      <c r="A50" s="10" t="s">
        <v>20</v>
      </c>
      <c r="B50" s="10" t="s">
        <v>21</v>
      </c>
      <c r="C50" s="10">
        <v>1841774</v>
      </c>
      <c r="D50" s="10" t="s">
        <v>48</v>
      </c>
      <c r="E50" s="11" t="s">
        <v>36</v>
      </c>
      <c r="F50" s="11" t="s">
        <v>24</v>
      </c>
      <c r="G50" s="11" t="s">
        <v>38</v>
      </c>
      <c r="H50" s="11">
        <v>1</v>
      </c>
      <c r="I50" s="11">
        <v>1</v>
      </c>
      <c r="J50" s="11">
        <v>2</v>
      </c>
      <c r="K50" s="10">
        <v>2</v>
      </c>
      <c r="L50" s="10">
        <v>2</v>
      </c>
      <c r="M50" s="10">
        <v>1</v>
      </c>
      <c r="N50" s="10">
        <v>8</v>
      </c>
      <c r="O50" s="10" t="s">
        <v>48</v>
      </c>
      <c r="P50" s="10">
        <v>2</v>
      </c>
      <c r="Q50" s="10">
        <v>16</v>
      </c>
      <c r="R50" s="10">
        <v>0</v>
      </c>
      <c r="S50" s="10">
        <v>0</v>
      </c>
    </row>
    <row r="51" spans="1:19">
      <c r="A51" s="10" t="s">
        <v>20</v>
      </c>
      <c r="B51" s="10" t="s">
        <v>21</v>
      </c>
      <c r="C51" s="10">
        <v>1841774</v>
      </c>
      <c r="D51" s="10" t="s">
        <v>48</v>
      </c>
      <c r="E51" s="11" t="s">
        <v>36</v>
      </c>
      <c r="F51" s="11" t="s">
        <v>28</v>
      </c>
      <c r="G51" s="11" t="s">
        <v>40</v>
      </c>
      <c r="H51" s="11">
        <v>1</v>
      </c>
      <c r="I51" s="11">
        <v>1</v>
      </c>
      <c r="J51" s="11">
        <v>2</v>
      </c>
      <c r="K51" s="10">
        <v>2</v>
      </c>
      <c r="L51" s="10">
        <v>2</v>
      </c>
      <c r="M51" s="10">
        <v>1</v>
      </c>
      <c r="N51" s="10">
        <v>8</v>
      </c>
      <c r="O51" s="10" t="s">
        <v>48</v>
      </c>
      <c r="P51" s="10">
        <v>1</v>
      </c>
      <c r="Q51" s="10">
        <v>8</v>
      </c>
      <c r="R51" s="10">
        <v>0</v>
      </c>
      <c r="S51" s="10">
        <v>0</v>
      </c>
    </row>
    <row r="52" spans="1:19">
      <c r="A52" s="10" t="s">
        <v>20</v>
      </c>
      <c r="B52" s="10" t="s">
        <v>21</v>
      </c>
      <c r="C52" s="10">
        <v>1841833</v>
      </c>
      <c r="D52" s="10" t="s">
        <v>49</v>
      </c>
      <c r="E52" s="11" t="s">
        <v>32</v>
      </c>
      <c r="F52" s="11" t="s">
        <v>24</v>
      </c>
      <c r="G52" s="11" t="s">
        <v>38</v>
      </c>
      <c r="H52" s="11">
        <v>1</v>
      </c>
      <c r="I52" s="11">
        <v>1</v>
      </c>
      <c r="J52" s="11">
        <v>2</v>
      </c>
      <c r="K52" s="10">
        <v>2</v>
      </c>
      <c r="L52" s="10">
        <v>2</v>
      </c>
      <c r="M52" s="10">
        <v>1</v>
      </c>
      <c r="N52" s="10">
        <v>8</v>
      </c>
      <c r="O52" s="10" t="s">
        <v>49</v>
      </c>
      <c r="P52" s="10">
        <v>14</v>
      </c>
      <c r="Q52" s="10">
        <v>112</v>
      </c>
      <c r="R52" s="10">
        <v>0</v>
      </c>
      <c r="S52" s="10">
        <v>0</v>
      </c>
    </row>
    <row r="53" spans="1:19">
      <c r="A53" s="10" t="s">
        <v>20</v>
      </c>
      <c r="B53" s="10" t="s">
        <v>21</v>
      </c>
      <c r="C53" s="10">
        <v>1841833</v>
      </c>
      <c r="D53" s="10" t="s">
        <v>49</v>
      </c>
      <c r="E53" s="11" t="s">
        <v>32</v>
      </c>
      <c r="F53" s="11" t="s">
        <v>26</v>
      </c>
      <c r="G53" s="11" t="s">
        <v>39</v>
      </c>
      <c r="H53" s="11">
        <v>1</v>
      </c>
      <c r="I53" s="11">
        <v>1</v>
      </c>
      <c r="J53" s="11">
        <v>2</v>
      </c>
      <c r="K53" s="10">
        <v>2</v>
      </c>
      <c r="L53" s="10">
        <v>2</v>
      </c>
      <c r="M53" s="10">
        <v>1</v>
      </c>
      <c r="N53" s="10">
        <v>8</v>
      </c>
      <c r="O53" s="10" t="s">
        <v>49</v>
      </c>
      <c r="P53" s="10">
        <v>13</v>
      </c>
      <c r="Q53" s="10">
        <v>104</v>
      </c>
      <c r="R53" s="10">
        <v>0</v>
      </c>
      <c r="S53" s="10">
        <v>0</v>
      </c>
    </row>
    <row r="54" spans="1:19">
      <c r="A54" s="10" t="s">
        <v>20</v>
      </c>
      <c r="B54" s="10" t="s">
        <v>21</v>
      </c>
      <c r="C54" s="10">
        <v>1841833</v>
      </c>
      <c r="D54" s="10" t="s">
        <v>49</v>
      </c>
      <c r="E54" s="11" t="s">
        <v>32</v>
      </c>
      <c r="F54" s="11" t="s">
        <v>28</v>
      </c>
      <c r="G54" s="11" t="s">
        <v>40</v>
      </c>
      <c r="H54" s="11">
        <v>1</v>
      </c>
      <c r="I54" s="11">
        <v>1</v>
      </c>
      <c r="J54" s="11">
        <v>2</v>
      </c>
      <c r="K54" s="10">
        <v>2</v>
      </c>
      <c r="L54" s="10">
        <v>2</v>
      </c>
      <c r="M54" s="10">
        <v>1</v>
      </c>
      <c r="N54" s="10">
        <v>8</v>
      </c>
      <c r="O54" s="10" t="s">
        <v>49</v>
      </c>
      <c r="P54" s="10">
        <v>12</v>
      </c>
      <c r="Q54" s="10">
        <v>96</v>
      </c>
      <c r="R54" s="10">
        <v>0</v>
      </c>
      <c r="S54" s="10">
        <v>0</v>
      </c>
    </row>
    <row r="55" spans="1:19">
      <c r="A55" s="10" t="s">
        <v>20</v>
      </c>
      <c r="B55" s="10" t="s">
        <v>21</v>
      </c>
      <c r="C55" s="10">
        <v>1841776</v>
      </c>
      <c r="D55" s="10" t="s">
        <v>49</v>
      </c>
      <c r="E55" s="11" t="s">
        <v>36</v>
      </c>
      <c r="F55" s="11" t="s">
        <v>24</v>
      </c>
      <c r="G55" s="11" t="s">
        <v>38</v>
      </c>
      <c r="H55" s="11">
        <v>1</v>
      </c>
      <c r="I55" s="11">
        <v>1</v>
      </c>
      <c r="J55" s="11">
        <v>2</v>
      </c>
      <c r="K55" s="10">
        <v>2</v>
      </c>
      <c r="L55" s="10">
        <v>2</v>
      </c>
      <c r="M55" s="10">
        <v>1</v>
      </c>
      <c r="N55" s="10">
        <v>8</v>
      </c>
      <c r="O55" s="10" t="s">
        <v>49</v>
      </c>
      <c r="P55" s="10">
        <v>7</v>
      </c>
      <c r="Q55" s="10">
        <v>56</v>
      </c>
      <c r="R55" s="10">
        <v>0</v>
      </c>
      <c r="S55" s="10">
        <v>0</v>
      </c>
    </row>
    <row r="56" spans="1:19">
      <c r="A56" s="10" t="s">
        <v>20</v>
      </c>
      <c r="B56" s="10" t="s">
        <v>21</v>
      </c>
      <c r="C56" s="10">
        <v>1841776</v>
      </c>
      <c r="D56" s="10" t="s">
        <v>49</v>
      </c>
      <c r="E56" s="11" t="s">
        <v>36</v>
      </c>
      <c r="F56" s="11" t="s">
        <v>28</v>
      </c>
      <c r="G56" s="11" t="s">
        <v>40</v>
      </c>
      <c r="H56" s="11">
        <v>1</v>
      </c>
      <c r="I56" s="11">
        <v>1</v>
      </c>
      <c r="J56" s="11">
        <v>2</v>
      </c>
      <c r="K56" s="10">
        <v>2</v>
      </c>
      <c r="L56" s="10">
        <v>2</v>
      </c>
      <c r="M56" s="10">
        <v>1</v>
      </c>
      <c r="N56" s="10">
        <v>8</v>
      </c>
      <c r="O56" s="10" t="s">
        <v>49</v>
      </c>
      <c r="P56" s="10">
        <v>4</v>
      </c>
      <c r="Q56" s="10">
        <v>32</v>
      </c>
      <c r="R56" s="10">
        <v>0</v>
      </c>
      <c r="S56" s="10">
        <v>0</v>
      </c>
    </row>
    <row r="57" spans="1:19">
      <c r="A57" s="10" t="s">
        <v>20</v>
      </c>
      <c r="B57" s="10" t="s">
        <v>21</v>
      </c>
      <c r="C57" s="10">
        <v>1841850</v>
      </c>
      <c r="D57" s="10" t="s">
        <v>50</v>
      </c>
      <c r="E57" s="11" t="s">
        <v>32</v>
      </c>
      <c r="F57" s="11" t="s">
        <v>24</v>
      </c>
      <c r="G57" s="11" t="s">
        <v>38</v>
      </c>
      <c r="H57" s="11">
        <v>1</v>
      </c>
      <c r="I57" s="11">
        <v>1</v>
      </c>
      <c r="J57" s="11">
        <v>2</v>
      </c>
      <c r="K57" s="10">
        <v>2</v>
      </c>
      <c r="L57" s="10">
        <v>2</v>
      </c>
      <c r="M57" s="10">
        <v>1</v>
      </c>
      <c r="N57" s="10">
        <v>8</v>
      </c>
      <c r="O57" s="10" t="s">
        <v>50</v>
      </c>
      <c r="P57" s="10">
        <v>9</v>
      </c>
      <c r="Q57" s="10">
        <v>72</v>
      </c>
      <c r="R57" s="10">
        <v>0</v>
      </c>
      <c r="S57" s="10">
        <v>0</v>
      </c>
    </row>
    <row r="58" spans="1:19">
      <c r="A58" s="10" t="s">
        <v>20</v>
      </c>
      <c r="B58" s="10" t="s">
        <v>21</v>
      </c>
      <c r="C58" s="10">
        <v>1841850</v>
      </c>
      <c r="D58" s="10" t="s">
        <v>50</v>
      </c>
      <c r="E58" s="11" t="s">
        <v>32</v>
      </c>
      <c r="F58" s="11" t="s">
        <v>26</v>
      </c>
      <c r="G58" s="11" t="s">
        <v>39</v>
      </c>
      <c r="H58" s="11">
        <v>1</v>
      </c>
      <c r="I58" s="11">
        <v>1</v>
      </c>
      <c r="J58" s="11">
        <v>2</v>
      </c>
      <c r="K58" s="10">
        <v>2</v>
      </c>
      <c r="L58" s="10">
        <v>2</v>
      </c>
      <c r="M58" s="10">
        <v>1</v>
      </c>
      <c r="N58" s="10">
        <v>8</v>
      </c>
      <c r="O58" s="10" t="s">
        <v>50</v>
      </c>
      <c r="P58" s="10">
        <v>8</v>
      </c>
      <c r="Q58" s="10">
        <v>64</v>
      </c>
      <c r="R58" s="10">
        <v>0</v>
      </c>
      <c r="S58" s="10">
        <v>0</v>
      </c>
    </row>
    <row r="59" spans="1:19">
      <c r="A59" s="10" t="s">
        <v>20</v>
      </c>
      <c r="B59" s="10" t="s">
        <v>21</v>
      </c>
      <c r="C59" s="10">
        <v>1841850</v>
      </c>
      <c r="D59" s="10" t="s">
        <v>50</v>
      </c>
      <c r="E59" s="11" t="s">
        <v>32</v>
      </c>
      <c r="F59" s="11" t="s">
        <v>28</v>
      </c>
      <c r="G59" s="11" t="s">
        <v>40</v>
      </c>
      <c r="H59" s="11">
        <v>1</v>
      </c>
      <c r="I59" s="11">
        <v>1</v>
      </c>
      <c r="J59" s="11">
        <v>2</v>
      </c>
      <c r="K59" s="10">
        <v>2</v>
      </c>
      <c r="L59" s="10">
        <v>2</v>
      </c>
      <c r="M59" s="10">
        <v>1</v>
      </c>
      <c r="N59" s="10">
        <v>8</v>
      </c>
      <c r="O59" s="10" t="s">
        <v>50</v>
      </c>
      <c r="P59" s="10">
        <v>8</v>
      </c>
      <c r="Q59" s="10">
        <v>64</v>
      </c>
      <c r="R59" s="10">
        <v>0</v>
      </c>
      <c r="S59" s="10">
        <v>0</v>
      </c>
    </row>
    <row r="60" spans="1:19">
      <c r="A60" s="10" t="s">
        <v>20</v>
      </c>
      <c r="B60" s="10" t="s">
        <v>21</v>
      </c>
      <c r="C60" s="10">
        <v>1841815</v>
      </c>
      <c r="D60" s="10" t="s">
        <v>50</v>
      </c>
      <c r="E60" s="11" t="s">
        <v>36</v>
      </c>
      <c r="F60" s="11" t="s">
        <v>24</v>
      </c>
      <c r="G60" s="11" t="s">
        <v>38</v>
      </c>
      <c r="H60" s="11">
        <v>1</v>
      </c>
      <c r="I60" s="11">
        <v>1</v>
      </c>
      <c r="J60" s="11">
        <v>2</v>
      </c>
      <c r="K60" s="10">
        <v>2</v>
      </c>
      <c r="L60" s="10">
        <v>2</v>
      </c>
      <c r="M60" s="10">
        <v>1</v>
      </c>
      <c r="N60" s="10">
        <v>8</v>
      </c>
      <c r="O60" s="10" t="s">
        <v>50</v>
      </c>
      <c r="P60" s="10">
        <v>5</v>
      </c>
      <c r="Q60" s="10">
        <v>40</v>
      </c>
      <c r="R60" s="10">
        <v>0</v>
      </c>
      <c r="S60" s="10">
        <v>0</v>
      </c>
    </row>
    <row r="61" spans="1:19">
      <c r="A61" s="10" t="s">
        <v>20</v>
      </c>
      <c r="B61" s="10" t="s">
        <v>21</v>
      </c>
      <c r="C61" s="10">
        <v>1841815</v>
      </c>
      <c r="D61" s="10" t="s">
        <v>50</v>
      </c>
      <c r="E61" s="11" t="s">
        <v>36</v>
      </c>
      <c r="F61" s="11" t="s">
        <v>28</v>
      </c>
      <c r="G61" s="11" t="s">
        <v>40</v>
      </c>
      <c r="H61" s="11">
        <v>1</v>
      </c>
      <c r="I61" s="11">
        <v>1</v>
      </c>
      <c r="J61" s="11">
        <v>2</v>
      </c>
      <c r="K61" s="10">
        <v>2</v>
      </c>
      <c r="L61" s="10">
        <v>2</v>
      </c>
      <c r="M61" s="10">
        <v>1</v>
      </c>
      <c r="N61" s="10">
        <v>8</v>
      </c>
      <c r="O61" s="10" t="s">
        <v>50</v>
      </c>
      <c r="P61" s="10">
        <v>3</v>
      </c>
      <c r="Q61" s="10">
        <v>24</v>
      </c>
      <c r="R61" s="10">
        <v>0</v>
      </c>
      <c r="S61" s="10">
        <v>0</v>
      </c>
    </row>
    <row r="62" spans="1:19">
      <c r="A62" s="10" t="s">
        <v>20</v>
      </c>
      <c r="B62" s="10" t="s">
        <v>21</v>
      </c>
      <c r="C62" s="10">
        <v>1841843</v>
      </c>
      <c r="D62" s="10" t="s">
        <v>51</v>
      </c>
      <c r="E62" s="11" t="s">
        <v>32</v>
      </c>
      <c r="F62" s="11" t="s">
        <v>24</v>
      </c>
      <c r="G62" s="11" t="s">
        <v>38</v>
      </c>
      <c r="H62" s="11">
        <v>1</v>
      </c>
      <c r="I62" s="11">
        <v>1</v>
      </c>
      <c r="J62" s="11">
        <v>2</v>
      </c>
      <c r="K62" s="10">
        <v>2</v>
      </c>
      <c r="L62" s="10">
        <v>2</v>
      </c>
      <c r="M62" s="10">
        <v>1</v>
      </c>
      <c r="N62" s="10">
        <v>8</v>
      </c>
      <c r="O62" s="10" t="s">
        <v>51</v>
      </c>
      <c r="P62" s="10">
        <v>8</v>
      </c>
      <c r="Q62" s="10">
        <v>64</v>
      </c>
      <c r="R62" s="10">
        <v>0</v>
      </c>
      <c r="S62" s="10">
        <v>0</v>
      </c>
    </row>
    <row r="63" spans="1:19">
      <c r="A63" s="10" t="s">
        <v>20</v>
      </c>
      <c r="B63" s="10" t="s">
        <v>21</v>
      </c>
      <c r="C63" s="10">
        <v>1841843</v>
      </c>
      <c r="D63" s="10" t="s">
        <v>51</v>
      </c>
      <c r="E63" s="11" t="s">
        <v>32</v>
      </c>
      <c r="F63" s="11" t="s">
        <v>26</v>
      </c>
      <c r="G63" s="11" t="s">
        <v>39</v>
      </c>
      <c r="H63" s="11">
        <v>1</v>
      </c>
      <c r="I63" s="11">
        <v>1</v>
      </c>
      <c r="J63" s="11">
        <v>2</v>
      </c>
      <c r="K63" s="10">
        <v>2</v>
      </c>
      <c r="L63" s="10">
        <v>2</v>
      </c>
      <c r="M63" s="10">
        <v>1</v>
      </c>
      <c r="N63" s="10">
        <v>8</v>
      </c>
      <c r="O63" s="10" t="s">
        <v>51</v>
      </c>
      <c r="P63" s="10">
        <v>7</v>
      </c>
      <c r="Q63" s="10">
        <v>56</v>
      </c>
      <c r="R63" s="10">
        <v>0</v>
      </c>
      <c r="S63" s="10">
        <v>0</v>
      </c>
    </row>
    <row r="64" spans="1:19">
      <c r="A64" s="10" t="s">
        <v>20</v>
      </c>
      <c r="B64" s="10" t="s">
        <v>21</v>
      </c>
      <c r="C64" s="10">
        <v>1841843</v>
      </c>
      <c r="D64" s="10" t="s">
        <v>51</v>
      </c>
      <c r="E64" s="11" t="s">
        <v>32</v>
      </c>
      <c r="F64" s="11" t="s">
        <v>28</v>
      </c>
      <c r="G64" s="11" t="s">
        <v>40</v>
      </c>
      <c r="H64" s="11">
        <v>1</v>
      </c>
      <c r="I64" s="11">
        <v>1</v>
      </c>
      <c r="J64" s="11">
        <v>2</v>
      </c>
      <c r="K64" s="10">
        <v>2</v>
      </c>
      <c r="L64" s="10">
        <v>2</v>
      </c>
      <c r="M64" s="10">
        <v>1</v>
      </c>
      <c r="N64" s="10">
        <v>8</v>
      </c>
      <c r="O64" s="10" t="s">
        <v>51</v>
      </c>
      <c r="P64" s="10">
        <v>7</v>
      </c>
      <c r="Q64" s="10">
        <v>56</v>
      </c>
      <c r="R64" s="10">
        <v>0</v>
      </c>
      <c r="S64" s="10">
        <v>0</v>
      </c>
    </row>
    <row r="65" spans="1:19">
      <c r="A65" s="10" t="s">
        <v>20</v>
      </c>
      <c r="B65" s="10" t="s">
        <v>21</v>
      </c>
      <c r="C65" s="10">
        <v>1841804</v>
      </c>
      <c r="D65" s="10" t="s">
        <v>51</v>
      </c>
      <c r="E65" s="11" t="s">
        <v>36</v>
      </c>
      <c r="F65" s="11" t="s">
        <v>24</v>
      </c>
      <c r="G65" s="11" t="s">
        <v>38</v>
      </c>
      <c r="H65" s="11">
        <v>1</v>
      </c>
      <c r="I65" s="11">
        <v>1</v>
      </c>
      <c r="J65" s="11">
        <v>2</v>
      </c>
      <c r="K65" s="10">
        <v>2</v>
      </c>
      <c r="L65" s="10">
        <v>2</v>
      </c>
      <c r="M65" s="10">
        <v>1</v>
      </c>
      <c r="N65" s="10">
        <v>8</v>
      </c>
      <c r="O65" s="10" t="s">
        <v>51</v>
      </c>
      <c r="P65" s="10">
        <v>4</v>
      </c>
      <c r="Q65" s="10">
        <v>32</v>
      </c>
      <c r="R65" s="10">
        <v>0</v>
      </c>
      <c r="S65" s="10">
        <v>0</v>
      </c>
    </row>
    <row r="66" spans="1:19">
      <c r="A66" s="10" t="s">
        <v>20</v>
      </c>
      <c r="B66" s="10" t="s">
        <v>21</v>
      </c>
      <c r="C66" s="10">
        <v>1841804</v>
      </c>
      <c r="D66" s="10" t="s">
        <v>51</v>
      </c>
      <c r="E66" s="11" t="s">
        <v>36</v>
      </c>
      <c r="F66" s="11" t="s">
        <v>28</v>
      </c>
      <c r="G66" s="11" t="s">
        <v>40</v>
      </c>
      <c r="H66" s="11">
        <v>1</v>
      </c>
      <c r="I66" s="11">
        <v>1</v>
      </c>
      <c r="J66" s="11">
        <v>2</v>
      </c>
      <c r="K66" s="10">
        <v>2</v>
      </c>
      <c r="L66" s="10">
        <v>2</v>
      </c>
      <c r="M66" s="10">
        <v>1</v>
      </c>
      <c r="N66" s="10">
        <v>8</v>
      </c>
      <c r="O66" s="10" t="s">
        <v>51</v>
      </c>
      <c r="P66" s="10">
        <v>2</v>
      </c>
      <c r="Q66" s="10">
        <v>16</v>
      </c>
      <c r="R66" s="10">
        <v>0</v>
      </c>
      <c r="S66" s="10">
        <v>0</v>
      </c>
    </row>
    <row r="67" spans="1:19">
      <c r="A67" s="10" t="s">
        <v>20</v>
      </c>
      <c r="B67" s="10" t="s">
        <v>21</v>
      </c>
      <c r="C67" s="10">
        <v>1841835</v>
      </c>
      <c r="D67" s="10" t="s">
        <v>52</v>
      </c>
      <c r="E67" s="11" t="s">
        <v>32</v>
      </c>
      <c r="F67" s="11" t="s">
        <v>24</v>
      </c>
      <c r="G67" s="11" t="s">
        <v>38</v>
      </c>
      <c r="H67" s="11">
        <v>1</v>
      </c>
      <c r="I67" s="11">
        <v>1</v>
      </c>
      <c r="J67" s="11">
        <v>2</v>
      </c>
      <c r="K67" s="10">
        <v>2</v>
      </c>
      <c r="L67" s="10">
        <v>2</v>
      </c>
      <c r="M67" s="10">
        <v>1</v>
      </c>
      <c r="N67" s="10">
        <v>8</v>
      </c>
      <c r="O67" s="10" t="s">
        <v>52</v>
      </c>
      <c r="P67" s="10">
        <v>8</v>
      </c>
      <c r="Q67" s="10">
        <v>64</v>
      </c>
      <c r="R67" s="10">
        <v>0</v>
      </c>
      <c r="S67" s="10">
        <v>0</v>
      </c>
    </row>
    <row r="68" spans="1:19">
      <c r="A68" s="10" t="s">
        <v>20</v>
      </c>
      <c r="B68" s="10" t="s">
        <v>21</v>
      </c>
      <c r="C68" s="10">
        <v>1841835</v>
      </c>
      <c r="D68" s="10" t="s">
        <v>52</v>
      </c>
      <c r="E68" s="11" t="s">
        <v>32</v>
      </c>
      <c r="F68" s="11" t="s">
        <v>26</v>
      </c>
      <c r="G68" s="11" t="s">
        <v>39</v>
      </c>
      <c r="H68" s="11">
        <v>1</v>
      </c>
      <c r="I68" s="11">
        <v>1</v>
      </c>
      <c r="J68" s="11">
        <v>2</v>
      </c>
      <c r="K68" s="10">
        <v>2</v>
      </c>
      <c r="L68" s="10">
        <v>2</v>
      </c>
      <c r="M68" s="10">
        <v>1</v>
      </c>
      <c r="N68" s="10">
        <v>8</v>
      </c>
      <c r="O68" s="10" t="s">
        <v>52</v>
      </c>
      <c r="P68" s="10">
        <v>7</v>
      </c>
      <c r="Q68" s="10">
        <v>56</v>
      </c>
      <c r="R68" s="10">
        <v>0</v>
      </c>
      <c r="S68" s="10">
        <v>0</v>
      </c>
    </row>
    <row r="69" spans="1:19">
      <c r="A69" s="10" t="s">
        <v>20</v>
      </c>
      <c r="B69" s="10" t="s">
        <v>21</v>
      </c>
      <c r="C69" s="10">
        <v>1841835</v>
      </c>
      <c r="D69" s="10" t="s">
        <v>52</v>
      </c>
      <c r="E69" s="11" t="s">
        <v>32</v>
      </c>
      <c r="F69" s="11" t="s">
        <v>28</v>
      </c>
      <c r="G69" s="11" t="s">
        <v>40</v>
      </c>
      <c r="H69" s="11">
        <v>1</v>
      </c>
      <c r="I69" s="11">
        <v>1</v>
      </c>
      <c r="J69" s="11">
        <v>2</v>
      </c>
      <c r="K69" s="10">
        <v>2</v>
      </c>
      <c r="L69" s="10">
        <v>2</v>
      </c>
      <c r="M69" s="10">
        <v>1</v>
      </c>
      <c r="N69" s="10">
        <v>8</v>
      </c>
      <c r="O69" s="10" t="s">
        <v>52</v>
      </c>
      <c r="P69" s="10">
        <v>7</v>
      </c>
      <c r="Q69" s="10">
        <v>56</v>
      </c>
      <c r="R69" s="10">
        <v>0</v>
      </c>
      <c r="S69" s="10">
        <v>0</v>
      </c>
    </row>
    <row r="70" spans="1:19">
      <c r="A70" s="10" t="s">
        <v>20</v>
      </c>
      <c r="B70" s="10" t="s">
        <v>21</v>
      </c>
      <c r="C70" s="10">
        <v>1841786</v>
      </c>
      <c r="D70" s="10" t="s">
        <v>52</v>
      </c>
      <c r="E70" s="11" t="s">
        <v>36</v>
      </c>
      <c r="F70" s="11" t="s">
        <v>24</v>
      </c>
      <c r="G70" s="11" t="s">
        <v>38</v>
      </c>
      <c r="H70" s="11">
        <v>1</v>
      </c>
      <c r="I70" s="11">
        <v>1</v>
      </c>
      <c r="J70" s="11">
        <v>2</v>
      </c>
      <c r="K70" s="10">
        <v>2</v>
      </c>
      <c r="L70" s="10">
        <v>2</v>
      </c>
      <c r="M70" s="10">
        <v>1</v>
      </c>
      <c r="N70" s="10">
        <v>8</v>
      </c>
      <c r="O70" s="10" t="s">
        <v>52</v>
      </c>
      <c r="P70" s="10">
        <v>4</v>
      </c>
      <c r="Q70" s="10">
        <v>32</v>
      </c>
      <c r="R70" s="10">
        <v>0</v>
      </c>
      <c r="S70" s="10">
        <v>0</v>
      </c>
    </row>
    <row r="71" spans="1:19">
      <c r="A71" s="10" t="s">
        <v>20</v>
      </c>
      <c r="B71" s="10" t="s">
        <v>21</v>
      </c>
      <c r="C71" s="10">
        <v>1841786</v>
      </c>
      <c r="D71" s="10" t="s">
        <v>52</v>
      </c>
      <c r="E71" s="11" t="s">
        <v>36</v>
      </c>
      <c r="F71" s="11" t="s">
        <v>28</v>
      </c>
      <c r="G71" s="11" t="s">
        <v>40</v>
      </c>
      <c r="H71" s="11">
        <v>1</v>
      </c>
      <c r="I71" s="11">
        <v>1</v>
      </c>
      <c r="J71" s="11">
        <v>2</v>
      </c>
      <c r="K71" s="10">
        <v>2</v>
      </c>
      <c r="L71" s="10">
        <v>2</v>
      </c>
      <c r="M71" s="10">
        <v>1</v>
      </c>
      <c r="N71" s="10">
        <v>8</v>
      </c>
      <c r="O71" s="10" t="s">
        <v>52</v>
      </c>
      <c r="P71" s="10">
        <v>2</v>
      </c>
      <c r="Q71" s="10">
        <v>16</v>
      </c>
      <c r="R71" s="10">
        <v>0</v>
      </c>
      <c r="S71" s="10">
        <v>0</v>
      </c>
    </row>
    <row r="72" spans="1:19">
      <c r="A72" s="10" t="s">
        <v>20</v>
      </c>
      <c r="B72" s="10" t="s">
        <v>21</v>
      </c>
      <c r="C72" s="10">
        <v>1841841</v>
      </c>
      <c r="D72" s="10" t="s">
        <v>53</v>
      </c>
      <c r="E72" s="11" t="s">
        <v>32</v>
      </c>
      <c r="F72" s="11" t="s">
        <v>24</v>
      </c>
      <c r="G72" s="11" t="s">
        <v>38</v>
      </c>
      <c r="H72" s="11">
        <v>1</v>
      </c>
      <c r="I72" s="11">
        <v>1</v>
      </c>
      <c r="J72" s="11">
        <v>2</v>
      </c>
      <c r="K72" s="10">
        <v>2</v>
      </c>
      <c r="L72" s="10">
        <v>2</v>
      </c>
      <c r="M72" s="10">
        <v>1</v>
      </c>
      <c r="N72" s="10">
        <v>8</v>
      </c>
      <c r="O72" s="10" t="s">
        <v>53</v>
      </c>
      <c r="P72" s="10">
        <v>10</v>
      </c>
      <c r="Q72" s="10">
        <v>80</v>
      </c>
      <c r="R72" s="10">
        <v>0</v>
      </c>
      <c r="S72" s="10">
        <v>0</v>
      </c>
    </row>
    <row r="73" spans="1:19">
      <c r="A73" s="10" t="s">
        <v>20</v>
      </c>
      <c r="B73" s="10" t="s">
        <v>21</v>
      </c>
      <c r="C73" s="10">
        <v>1841841</v>
      </c>
      <c r="D73" s="10" t="s">
        <v>53</v>
      </c>
      <c r="E73" s="11" t="s">
        <v>32</v>
      </c>
      <c r="F73" s="11" t="s">
        <v>26</v>
      </c>
      <c r="G73" s="11" t="s">
        <v>39</v>
      </c>
      <c r="H73" s="11">
        <v>1</v>
      </c>
      <c r="I73" s="11">
        <v>1</v>
      </c>
      <c r="J73" s="11">
        <v>2</v>
      </c>
      <c r="K73" s="10">
        <v>2</v>
      </c>
      <c r="L73" s="10">
        <v>2</v>
      </c>
      <c r="M73" s="10">
        <v>1</v>
      </c>
      <c r="N73" s="10">
        <v>8</v>
      </c>
      <c r="O73" s="10" t="s">
        <v>53</v>
      </c>
      <c r="P73" s="10">
        <v>10</v>
      </c>
      <c r="Q73" s="10">
        <v>80</v>
      </c>
      <c r="R73" s="10">
        <v>0</v>
      </c>
      <c r="S73" s="10">
        <v>0</v>
      </c>
    </row>
    <row r="74" spans="1:19">
      <c r="A74" s="10" t="s">
        <v>20</v>
      </c>
      <c r="B74" s="10" t="s">
        <v>21</v>
      </c>
      <c r="C74" s="10">
        <v>1841841</v>
      </c>
      <c r="D74" s="10" t="s">
        <v>53</v>
      </c>
      <c r="E74" s="11" t="s">
        <v>32</v>
      </c>
      <c r="F74" s="11" t="s">
        <v>28</v>
      </c>
      <c r="G74" s="11" t="s">
        <v>40</v>
      </c>
      <c r="H74" s="11">
        <v>1</v>
      </c>
      <c r="I74" s="11">
        <v>1</v>
      </c>
      <c r="J74" s="11">
        <v>2</v>
      </c>
      <c r="K74" s="10">
        <v>2</v>
      </c>
      <c r="L74" s="10">
        <v>2</v>
      </c>
      <c r="M74" s="10">
        <v>1</v>
      </c>
      <c r="N74" s="10">
        <v>8</v>
      </c>
      <c r="O74" s="10" t="s">
        <v>53</v>
      </c>
      <c r="P74" s="10">
        <v>10</v>
      </c>
      <c r="Q74" s="10">
        <v>80</v>
      </c>
      <c r="R74" s="10">
        <v>0</v>
      </c>
      <c r="S74" s="10">
        <v>0</v>
      </c>
    </row>
    <row r="75" spans="1:19">
      <c r="A75" s="10" t="s">
        <v>20</v>
      </c>
      <c r="B75" s="10" t="s">
        <v>21</v>
      </c>
      <c r="C75" s="10">
        <v>1841800</v>
      </c>
      <c r="D75" s="10" t="s">
        <v>53</v>
      </c>
      <c r="E75" s="11" t="s">
        <v>36</v>
      </c>
      <c r="F75" s="11" t="s">
        <v>24</v>
      </c>
      <c r="G75" s="11" t="s">
        <v>38</v>
      </c>
      <c r="H75" s="11">
        <v>1</v>
      </c>
      <c r="I75" s="11">
        <v>1</v>
      </c>
      <c r="J75" s="11">
        <v>2</v>
      </c>
      <c r="K75" s="10">
        <v>2</v>
      </c>
      <c r="L75" s="10">
        <v>2</v>
      </c>
      <c r="M75" s="10">
        <v>1</v>
      </c>
      <c r="N75" s="10">
        <v>8</v>
      </c>
      <c r="O75" s="10" t="s">
        <v>53</v>
      </c>
      <c r="P75" s="10">
        <v>10</v>
      </c>
      <c r="Q75" s="10">
        <v>80</v>
      </c>
      <c r="R75" s="10">
        <v>0</v>
      </c>
      <c r="S75" s="10">
        <v>0</v>
      </c>
    </row>
    <row r="76" spans="1:19">
      <c r="A76" s="10" t="s">
        <v>20</v>
      </c>
      <c r="B76" s="10" t="s">
        <v>21</v>
      </c>
      <c r="C76" s="10">
        <v>1841800</v>
      </c>
      <c r="D76" s="10" t="s">
        <v>53</v>
      </c>
      <c r="E76" s="11" t="s">
        <v>36</v>
      </c>
      <c r="F76" s="11" t="s">
        <v>28</v>
      </c>
      <c r="G76" s="11" t="s">
        <v>40</v>
      </c>
      <c r="H76" s="11">
        <v>1</v>
      </c>
      <c r="I76" s="11">
        <v>1</v>
      </c>
      <c r="J76" s="11">
        <v>2</v>
      </c>
      <c r="K76" s="10">
        <v>2</v>
      </c>
      <c r="L76" s="10">
        <v>2</v>
      </c>
      <c r="M76" s="10">
        <v>1</v>
      </c>
      <c r="N76" s="10">
        <v>8</v>
      </c>
      <c r="O76" s="10" t="s">
        <v>53</v>
      </c>
      <c r="P76" s="10">
        <v>10</v>
      </c>
      <c r="Q76" s="10">
        <v>80</v>
      </c>
      <c r="R76" s="10">
        <v>0</v>
      </c>
      <c r="S76" s="10">
        <v>0</v>
      </c>
    </row>
    <row r="77" spans="1:19">
      <c r="A77" s="10" t="s">
        <v>20</v>
      </c>
      <c r="B77" s="10" t="s">
        <v>21</v>
      </c>
      <c r="C77" s="10">
        <v>1841826</v>
      </c>
      <c r="D77" s="10" t="s">
        <v>54</v>
      </c>
      <c r="E77" s="11" t="s">
        <v>23</v>
      </c>
      <c r="F77" s="11" t="s">
        <v>24</v>
      </c>
      <c r="G77" s="11" t="s">
        <v>55</v>
      </c>
      <c r="H77" s="11">
        <v>1</v>
      </c>
      <c r="I77" s="11">
        <v>1</v>
      </c>
      <c r="J77" s="11">
        <v>2</v>
      </c>
      <c r="K77" s="10">
        <v>2</v>
      </c>
      <c r="L77" s="10">
        <v>2</v>
      </c>
      <c r="M77" s="10">
        <v>1</v>
      </c>
      <c r="N77" s="10">
        <v>8</v>
      </c>
      <c r="O77" s="10" t="s">
        <v>54</v>
      </c>
      <c r="P77" s="10">
        <v>20</v>
      </c>
      <c r="Q77" s="10">
        <v>160</v>
      </c>
      <c r="R77" s="10">
        <v>0</v>
      </c>
      <c r="S77" s="10">
        <v>0</v>
      </c>
    </row>
    <row r="78" spans="1:19">
      <c r="A78" s="10" t="s">
        <v>20</v>
      </c>
      <c r="B78" s="10" t="s">
        <v>21</v>
      </c>
      <c r="C78" s="10">
        <v>1841826</v>
      </c>
      <c r="D78" s="10" t="s">
        <v>54</v>
      </c>
      <c r="E78" s="11" t="s">
        <v>23</v>
      </c>
      <c r="F78" s="11" t="s">
        <v>26</v>
      </c>
      <c r="G78" s="11" t="s">
        <v>56</v>
      </c>
      <c r="H78" s="11">
        <v>1</v>
      </c>
      <c r="I78" s="11">
        <v>1</v>
      </c>
      <c r="J78" s="11">
        <v>2</v>
      </c>
      <c r="K78" s="10">
        <v>2</v>
      </c>
      <c r="L78" s="10">
        <v>2</v>
      </c>
      <c r="M78" s="10">
        <v>1</v>
      </c>
      <c r="N78" s="10">
        <v>8</v>
      </c>
      <c r="O78" s="10" t="s">
        <v>54</v>
      </c>
      <c r="P78" s="10">
        <v>16</v>
      </c>
      <c r="Q78" s="10">
        <v>128</v>
      </c>
      <c r="R78" s="10">
        <v>0</v>
      </c>
      <c r="S78" s="10">
        <v>0</v>
      </c>
    </row>
    <row r="79" spans="1:19">
      <c r="A79" s="10" t="s">
        <v>20</v>
      </c>
      <c r="B79" s="10" t="s">
        <v>21</v>
      </c>
      <c r="C79" s="10">
        <v>1841826</v>
      </c>
      <c r="D79" s="10" t="s">
        <v>54</v>
      </c>
      <c r="E79" s="11" t="s">
        <v>23</v>
      </c>
      <c r="F79" s="11" t="s">
        <v>28</v>
      </c>
      <c r="G79" s="11" t="s">
        <v>57</v>
      </c>
      <c r="H79" s="11">
        <v>1</v>
      </c>
      <c r="I79" s="11">
        <v>1</v>
      </c>
      <c r="J79" s="11">
        <v>2</v>
      </c>
      <c r="K79" s="10">
        <v>2</v>
      </c>
      <c r="L79" s="10">
        <v>2</v>
      </c>
      <c r="M79" s="10">
        <v>1</v>
      </c>
      <c r="N79" s="10">
        <v>8</v>
      </c>
      <c r="O79" s="10" t="s">
        <v>54</v>
      </c>
      <c r="P79" s="10">
        <v>17</v>
      </c>
      <c r="Q79" s="10">
        <v>136</v>
      </c>
      <c r="R79" s="10">
        <v>0</v>
      </c>
      <c r="S79" s="10">
        <v>0</v>
      </c>
    </row>
    <row r="80" spans="1:19">
      <c r="A80" s="10" t="s">
        <v>20</v>
      </c>
      <c r="B80" s="10" t="s">
        <v>21</v>
      </c>
      <c r="C80" s="10">
        <v>1841779</v>
      </c>
      <c r="D80" s="10" t="s">
        <v>54</v>
      </c>
      <c r="E80" s="11" t="s">
        <v>30</v>
      </c>
      <c r="F80" s="11" t="s">
        <v>24</v>
      </c>
      <c r="G80" s="11" t="s">
        <v>55</v>
      </c>
      <c r="H80" s="11">
        <v>1</v>
      </c>
      <c r="I80" s="11">
        <v>1</v>
      </c>
      <c r="J80" s="11">
        <v>2</v>
      </c>
      <c r="K80" s="10">
        <v>2</v>
      </c>
      <c r="L80" s="10">
        <v>2</v>
      </c>
      <c r="M80" s="10">
        <v>1</v>
      </c>
      <c r="N80" s="10">
        <v>8</v>
      </c>
      <c r="O80" s="10" t="s">
        <v>54</v>
      </c>
      <c r="P80" s="10">
        <v>4</v>
      </c>
      <c r="Q80" s="10">
        <v>32</v>
      </c>
      <c r="R80" s="10">
        <v>0</v>
      </c>
      <c r="S80" s="10">
        <v>0</v>
      </c>
    </row>
    <row r="81" spans="1:40">
      <c r="A81" s="10" t="s">
        <v>20</v>
      </c>
      <c r="B81" s="10" t="s">
        <v>21</v>
      </c>
      <c r="C81" s="10">
        <v>1841779</v>
      </c>
      <c r="D81" s="10" t="s">
        <v>54</v>
      </c>
      <c r="E81" s="11" t="s">
        <v>30</v>
      </c>
      <c r="F81" s="11" t="s">
        <v>28</v>
      </c>
      <c r="G81" s="11" t="s">
        <v>57</v>
      </c>
      <c r="H81" s="11">
        <v>1</v>
      </c>
      <c r="I81" s="11">
        <v>1</v>
      </c>
      <c r="J81" s="11">
        <v>2</v>
      </c>
      <c r="K81" s="10">
        <v>2</v>
      </c>
      <c r="L81" s="10">
        <v>2</v>
      </c>
      <c r="M81" s="10">
        <v>1</v>
      </c>
      <c r="N81" s="10">
        <v>8</v>
      </c>
      <c r="O81" s="10" t="s">
        <v>54</v>
      </c>
      <c r="P81" s="10">
        <v>3</v>
      </c>
      <c r="Q81" s="10">
        <v>24</v>
      </c>
      <c r="R81" s="10">
        <v>0</v>
      </c>
      <c r="S81" s="10">
        <v>0</v>
      </c>
    </row>
    <row r="82" spans="1:40">
      <c r="A82" s="10" t="s">
        <v>20</v>
      </c>
      <c r="B82" s="10" t="s">
        <v>21</v>
      </c>
      <c r="C82" s="10">
        <v>1841824</v>
      </c>
      <c r="D82" s="10" t="s">
        <v>58</v>
      </c>
      <c r="E82" s="11" t="s">
        <v>23</v>
      </c>
      <c r="F82" s="11" t="s">
        <v>24</v>
      </c>
      <c r="G82" s="11" t="s">
        <v>59</v>
      </c>
      <c r="H82" s="11">
        <v>1</v>
      </c>
      <c r="I82" s="11">
        <v>1</v>
      </c>
      <c r="J82" s="11">
        <v>2</v>
      </c>
      <c r="K82" s="10">
        <v>2</v>
      </c>
      <c r="L82" s="10">
        <v>2</v>
      </c>
      <c r="M82" s="10">
        <v>1</v>
      </c>
      <c r="N82" s="10">
        <v>8</v>
      </c>
      <c r="O82" s="10" t="s">
        <v>58</v>
      </c>
      <c r="P82" s="10">
        <v>16</v>
      </c>
      <c r="Q82" s="10">
        <v>128</v>
      </c>
      <c r="R82" s="10">
        <v>0</v>
      </c>
      <c r="S82" s="10">
        <v>0</v>
      </c>
    </row>
    <row r="83" spans="1:40">
      <c r="A83" s="10" t="s">
        <v>20</v>
      </c>
      <c r="B83" s="10" t="s">
        <v>21</v>
      </c>
      <c r="C83" s="10">
        <v>1841824</v>
      </c>
      <c r="D83" s="10" t="s">
        <v>58</v>
      </c>
      <c r="E83" s="11" t="s">
        <v>23</v>
      </c>
      <c r="F83" s="11" t="s">
        <v>26</v>
      </c>
      <c r="G83" s="11" t="s">
        <v>60</v>
      </c>
      <c r="H83" s="11">
        <v>1</v>
      </c>
      <c r="I83" s="11">
        <v>1</v>
      </c>
      <c r="J83" s="11">
        <v>2</v>
      </c>
      <c r="K83" s="10">
        <v>2</v>
      </c>
      <c r="L83" s="10">
        <v>2</v>
      </c>
      <c r="M83" s="10">
        <v>1</v>
      </c>
      <c r="N83" s="10">
        <v>8</v>
      </c>
      <c r="O83" s="10" t="s">
        <v>58</v>
      </c>
      <c r="P83" s="10">
        <v>12</v>
      </c>
      <c r="Q83" s="10">
        <v>96</v>
      </c>
      <c r="R83" s="10">
        <v>0</v>
      </c>
      <c r="S83" s="10">
        <v>0</v>
      </c>
    </row>
    <row r="84" spans="1:40">
      <c r="A84" s="10" t="s">
        <v>20</v>
      </c>
      <c r="B84" s="10" t="s">
        <v>21</v>
      </c>
      <c r="C84" s="10">
        <v>1841824</v>
      </c>
      <c r="D84" s="10" t="s">
        <v>58</v>
      </c>
      <c r="E84" s="11" t="s">
        <v>23</v>
      </c>
      <c r="F84" s="11" t="s">
        <v>28</v>
      </c>
      <c r="G84" s="11" t="s">
        <v>61</v>
      </c>
      <c r="H84" s="11">
        <v>1</v>
      </c>
      <c r="I84" s="11">
        <v>1</v>
      </c>
      <c r="J84" s="11">
        <v>2</v>
      </c>
      <c r="K84" s="10">
        <v>2</v>
      </c>
      <c r="L84" s="10">
        <v>2</v>
      </c>
      <c r="M84" s="10">
        <v>1</v>
      </c>
      <c r="N84" s="10">
        <v>8</v>
      </c>
      <c r="O84" s="10" t="s">
        <v>58</v>
      </c>
      <c r="P84" s="10">
        <v>14</v>
      </c>
      <c r="Q84" s="10">
        <v>112</v>
      </c>
      <c r="R84" s="10">
        <v>0</v>
      </c>
      <c r="S84" s="10">
        <v>0</v>
      </c>
    </row>
    <row r="85" spans="1:40">
      <c r="A85" s="10" t="s">
        <v>20</v>
      </c>
      <c r="B85" s="10" t="s">
        <v>21</v>
      </c>
      <c r="C85" s="10">
        <v>1841777</v>
      </c>
      <c r="D85" s="10" t="s">
        <v>58</v>
      </c>
      <c r="E85" s="11" t="s">
        <v>30</v>
      </c>
      <c r="F85" s="11" t="s">
        <v>24</v>
      </c>
      <c r="G85" s="11" t="s">
        <v>59</v>
      </c>
      <c r="H85" s="11">
        <v>1</v>
      </c>
      <c r="I85" s="11">
        <v>1</v>
      </c>
      <c r="J85" s="11">
        <v>2</v>
      </c>
      <c r="K85" s="10">
        <v>2</v>
      </c>
      <c r="L85" s="10">
        <v>2</v>
      </c>
      <c r="M85" s="10">
        <v>1</v>
      </c>
      <c r="N85" s="10">
        <v>8</v>
      </c>
      <c r="O85" s="10" t="s">
        <v>58</v>
      </c>
      <c r="P85" s="10">
        <v>14</v>
      </c>
      <c r="Q85" s="10">
        <v>112</v>
      </c>
      <c r="R85" s="10">
        <v>0</v>
      </c>
      <c r="S85" s="10">
        <v>0</v>
      </c>
    </row>
    <row r="86" spans="1:40">
      <c r="A86" s="10" t="s">
        <v>20</v>
      </c>
      <c r="B86" s="10" t="s">
        <v>21</v>
      </c>
      <c r="C86" s="10">
        <v>1841777</v>
      </c>
      <c r="D86" s="10" t="s">
        <v>58</v>
      </c>
      <c r="E86" s="11" t="s">
        <v>30</v>
      </c>
      <c r="F86" s="11" t="s">
        <v>28</v>
      </c>
      <c r="G86" s="11" t="s">
        <v>61</v>
      </c>
      <c r="H86" s="11">
        <v>1</v>
      </c>
      <c r="I86" s="11">
        <v>1</v>
      </c>
      <c r="J86" s="11">
        <v>2</v>
      </c>
      <c r="K86" s="10">
        <v>2</v>
      </c>
      <c r="L86" s="10">
        <v>2</v>
      </c>
      <c r="M86" s="10">
        <v>1</v>
      </c>
      <c r="N86" s="10">
        <v>8</v>
      </c>
      <c r="O86" s="10" t="s">
        <v>58</v>
      </c>
      <c r="P86" s="10">
        <v>13</v>
      </c>
      <c r="Q86" s="10">
        <v>104</v>
      </c>
      <c r="R86" s="10">
        <v>0</v>
      </c>
      <c r="S86" s="10">
        <v>0</v>
      </c>
    </row>
    <row r="89" spans="1:40">
      <c r="A89" s="3" t="s">
        <v>62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</row>
    <row r="90" spans="1:40">
      <c r="A90" s="3" t="s">
        <v>1</v>
      </c>
      <c r="B90" s="3" t="s">
        <v>2</v>
      </c>
      <c r="C90" s="3" t="s">
        <v>3</v>
      </c>
      <c r="D90" s="3" t="s">
        <v>4</v>
      </c>
      <c r="E90" s="3" t="s">
        <v>5</v>
      </c>
      <c r="F90" s="3" t="s">
        <v>6</v>
      </c>
      <c r="G90" s="3" t="s">
        <v>7</v>
      </c>
      <c r="H90" s="3" t="s">
        <v>8</v>
      </c>
      <c r="I90" s="3" t="s">
        <v>9</v>
      </c>
      <c r="J90" s="3" t="s">
        <v>10</v>
      </c>
      <c r="K90" s="3" t="s">
        <v>11</v>
      </c>
      <c r="L90" s="3" t="s">
        <v>12</v>
      </c>
      <c r="M90" s="3" t="s">
        <v>13</v>
      </c>
      <c r="N90" s="3" t="s">
        <v>15</v>
      </c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</row>
    <row r="91" spans="1:40">
      <c r="A91" s="10" t="s">
        <v>20</v>
      </c>
      <c r="B91" s="10" t="s">
        <v>21</v>
      </c>
      <c r="C91" s="10">
        <v>1841828</v>
      </c>
      <c r="D91" s="10" t="s">
        <v>22</v>
      </c>
      <c r="E91" s="11" t="s">
        <v>23</v>
      </c>
      <c r="F91" s="11" t="s">
        <v>24</v>
      </c>
      <c r="G91" s="11" t="s">
        <v>25</v>
      </c>
      <c r="H91" s="11">
        <v>1</v>
      </c>
      <c r="I91" s="11">
        <v>31</v>
      </c>
      <c r="J91" s="11">
        <v>62</v>
      </c>
      <c r="K91" s="10">
        <v>62</v>
      </c>
      <c r="L91" s="10">
        <v>62</v>
      </c>
      <c r="M91" s="10">
        <v>31</v>
      </c>
      <c r="N91" s="10" t="s">
        <v>22</v>
      </c>
    </row>
    <row r="92" spans="1:40">
      <c r="A92" s="10" t="s">
        <v>20</v>
      </c>
      <c r="B92" s="10" t="s">
        <v>21</v>
      </c>
      <c r="C92" s="10">
        <v>1841828</v>
      </c>
      <c r="D92" s="10" t="s">
        <v>22</v>
      </c>
      <c r="E92" s="11" t="s">
        <v>23</v>
      </c>
      <c r="F92" s="11" t="s">
        <v>26</v>
      </c>
      <c r="G92" s="11" t="s">
        <v>27</v>
      </c>
      <c r="H92" s="11">
        <v>1</v>
      </c>
      <c r="I92" s="11">
        <v>29</v>
      </c>
      <c r="J92" s="11">
        <v>58</v>
      </c>
      <c r="K92" s="10">
        <v>58</v>
      </c>
      <c r="L92" s="10">
        <v>58</v>
      </c>
      <c r="M92" s="10">
        <v>29</v>
      </c>
      <c r="N92" s="10" t="s">
        <v>22</v>
      </c>
    </row>
    <row r="93" spans="1:40">
      <c r="A93" s="10" t="s">
        <v>20</v>
      </c>
      <c r="B93" s="10" t="s">
        <v>21</v>
      </c>
      <c r="C93" s="10">
        <v>1841828</v>
      </c>
      <c r="D93" s="10" t="s">
        <v>22</v>
      </c>
      <c r="E93" s="11" t="s">
        <v>23</v>
      </c>
      <c r="F93" s="11" t="s">
        <v>28</v>
      </c>
      <c r="G93" s="11" t="s">
        <v>29</v>
      </c>
      <c r="H93" s="11">
        <v>1</v>
      </c>
      <c r="I93" s="11">
        <v>27</v>
      </c>
      <c r="J93" s="11">
        <v>54</v>
      </c>
      <c r="K93" s="10">
        <v>54</v>
      </c>
      <c r="L93" s="10">
        <v>54</v>
      </c>
      <c r="M93" s="10">
        <v>27</v>
      </c>
      <c r="N93" s="10" t="s">
        <v>22</v>
      </c>
    </row>
    <row r="94" spans="1:40">
      <c r="A94" s="10" t="s">
        <v>20</v>
      </c>
      <c r="B94" s="10" t="s">
        <v>21</v>
      </c>
      <c r="C94" s="10">
        <v>1841781</v>
      </c>
      <c r="D94" s="10" t="s">
        <v>22</v>
      </c>
      <c r="E94" s="11" t="s">
        <v>30</v>
      </c>
      <c r="F94" s="11" t="s">
        <v>24</v>
      </c>
      <c r="G94" s="11" t="s">
        <v>25</v>
      </c>
      <c r="H94" s="11">
        <v>1</v>
      </c>
      <c r="I94" s="11">
        <v>16</v>
      </c>
      <c r="J94" s="11">
        <v>32</v>
      </c>
      <c r="K94" s="10">
        <v>32</v>
      </c>
      <c r="L94" s="10">
        <v>32</v>
      </c>
      <c r="M94" s="10">
        <v>16</v>
      </c>
      <c r="N94" s="10" t="s">
        <v>22</v>
      </c>
    </row>
    <row r="95" spans="1:40">
      <c r="A95" s="10" t="s">
        <v>20</v>
      </c>
      <c r="B95" s="10" t="s">
        <v>21</v>
      </c>
      <c r="C95" s="10">
        <v>1841781</v>
      </c>
      <c r="D95" s="10" t="s">
        <v>22</v>
      </c>
      <c r="E95" s="11" t="s">
        <v>30</v>
      </c>
      <c r="F95" s="11" t="s">
        <v>28</v>
      </c>
      <c r="G95" s="11" t="s">
        <v>29</v>
      </c>
      <c r="H95" s="11">
        <v>1</v>
      </c>
      <c r="I95" s="11">
        <v>10</v>
      </c>
      <c r="J95" s="11">
        <v>20</v>
      </c>
      <c r="K95" s="10">
        <v>20</v>
      </c>
      <c r="L95" s="10">
        <v>20</v>
      </c>
      <c r="M95" s="10">
        <v>10</v>
      </c>
      <c r="N95" s="10" t="s">
        <v>22</v>
      </c>
    </row>
    <row r="96" spans="1:40">
      <c r="A96" s="10" t="s">
        <v>20</v>
      </c>
      <c r="B96" s="10" t="s">
        <v>21</v>
      </c>
      <c r="C96" s="10">
        <v>1841848</v>
      </c>
      <c r="D96" s="10" t="s">
        <v>31</v>
      </c>
      <c r="E96" s="11" t="s">
        <v>32</v>
      </c>
      <c r="F96" s="11" t="s">
        <v>24</v>
      </c>
      <c r="G96" s="11" t="s">
        <v>33</v>
      </c>
      <c r="H96" s="11">
        <v>1</v>
      </c>
      <c r="I96" s="11">
        <v>25</v>
      </c>
      <c r="J96" s="11">
        <v>50</v>
      </c>
      <c r="K96" s="10">
        <v>75</v>
      </c>
      <c r="L96" s="10">
        <v>50</v>
      </c>
      <c r="M96" s="10">
        <v>25</v>
      </c>
      <c r="N96" s="10" t="s">
        <v>31</v>
      </c>
    </row>
    <row r="97" spans="1:14">
      <c r="A97" s="10" t="s">
        <v>20</v>
      </c>
      <c r="B97" s="10" t="s">
        <v>21</v>
      </c>
      <c r="C97" s="10">
        <v>1841848</v>
      </c>
      <c r="D97" s="10" t="s">
        <v>31</v>
      </c>
      <c r="E97" s="11" t="s">
        <v>32</v>
      </c>
      <c r="F97" s="11" t="s">
        <v>26</v>
      </c>
      <c r="G97" s="11" t="s">
        <v>34</v>
      </c>
      <c r="H97" s="11">
        <v>1</v>
      </c>
      <c r="I97" s="11">
        <v>23</v>
      </c>
      <c r="J97" s="11">
        <v>46</v>
      </c>
      <c r="K97" s="10">
        <v>69</v>
      </c>
      <c r="L97" s="10">
        <v>46</v>
      </c>
      <c r="M97" s="10">
        <v>23</v>
      </c>
      <c r="N97" s="10" t="s">
        <v>31</v>
      </c>
    </row>
    <row r="98" spans="1:14">
      <c r="A98" s="10" t="s">
        <v>20</v>
      </c>
      <c r="B98" s="10" t="s">
        <v>21</v>
      </c>
      <c r="C98" s="10">
        <v>1841848</v>
      </c>
      <c r="D98" s="10" t="s">
        <v>31</v>
      </c>
      <c r="E98" s="11" t="s">
        <v>32</v>
      </c>
      <c r="F98" s="11" t="s">
        <v>28</v>
      </c>
      <c r="G98" s="11" t="s">
        <v>35</v>
      </c>
      <c r="H98" s="11">
        <v>1</v>
      </c>
      <c r="I98" s="11">
        <v>22</v>
      </c>
      <c r="J98" s="11">
        <v>44</v>
      </c>
      <c r="K98" s="10">
        <v>66</v>
      </c>
      <c r="L98" s="10">
        <v>44</v>
      </c>
      <c r="M98" s="10">
        <v>22</v>
      </c>
      <c r="N98" s="10" t="s">
        <v>31</v>
      </c>
    </row>
    <row r="99" spans="1:14">
      <c r="A99" s="10" t="s">
        <v>20</v>
      </c>
      <c r="B99" s="10" t="s">
        <v>21</v>
      </c>
      <c r="C99" s="10">
        <v>1841783</v>
      </c>
      <c r="D99" s="10" t="s">
        <v>31</v>
      </c>
      <c r="E99" s="11" t="s">
        <v>36</v>
      </c>
      <c r="F99" s="11" t="s">
        <v>24</v>
      </c>
      <c r="G99" s="11" t="s">
        <v>33</v>
      </c>
      <c r="H99" s="11">
        <v>1</v>
      </c>
      <c r="I99" s="11">
        <v>13</v>
      </c>
      <c r="J99" s="11">
        <v>26</v>
      </c>
      <c r="K99" s="10">
        <v>39</v>
      </c>
      <c r="L99" s="10">
        <v>26</v>
      </c>
      <c r="M99" s="10">
        <v>13</v>
      </c>
      <c r="N99" s="10" t="s">
        <v>31</v>
      </c>
    </row>
    <row r="100" spans="1:14">
      <c r="A100" s="10" t="s">
        <v>20</v>
      </c>
      <c r="B100" s="10" t="s">
        <v>21</v>
      </c>
      <c r="C100" s="10">
        <v>1841783</v>
      </c>
      <c r="D100" s="10" t="s">
        <v>31</v>
      </c>
      <c r="E100" s="11" t="s">
        <v>36</v>
      </c>
      <c r="F100" s="11" t="s">
        <v>28</v>
      </c>
      <c r="G100" s="11" t="s">
        <v>35</v>
      </c>
      <c r="H100" s="11">
        <v>1</v>
      </c>
      <c r="I100" s="11">
        <v>8</v>
      </c>
      <c r="J100" s="11">
        <v>16</v>
      </c>
      <c r="K100" s="10">
        <v>24</v>
      </c>
      <c r="L100" s="10">
        <v>16</v>
      </c>
      <c r="M100" s="10">
        <v>8</v>
      </c>
      <c r="N100" s="10" t="s">
        <v>31</v>
      </c>
    </row>
    <row r="101" spans="1:14">
      <c r="A101" s="10" t="s">
        <v>20</v>
      </c>
      <c r="B101" s="10" t="s">
        <v>21</v>
      </c>
      <c r="C101" s="10">
        <v>1841847</v>
      </c>
      <c r="D101" s="10" t="s">
        <v>37</v>
      </c>
      <c r="E101" s="11" t="s">
        <v>32</v>
      </c>
      <c r="F101" s="11" t="s">
        <v>24</v>
      </c>
      <c r="G101" s="11" t="s">
        <v>38</v>
      </c>
      <c r="H101" s="11">
        <v>1</v>
      </c>
      <c r="I101" s="11">
        <v>8</v>
      </c>
      <c r="J101" s="11">
        <v>16</v>
      </c>
      <c r="K101" s="10">
        <v>16</v>
      </c>
      <c r="L101" s="10">
        <v>16</v>
      </c>
      <c r="M101" s="10">
        <v>8</v>
      </c>
      <c r="N101" s="10" t="s">
        <v>37</v>
      </c>
    </row>
    <row r="102" spans="1:14">
      <c r="A102" s="10" t="s">
        <v>20</v>
      </c>
      <c r="B102" s="10" t="s">
        <v>21</v>
      </c>
      <c r="C102" s="10">
        <v>1841847</v>
      </c>
      <c r="D102" s="10" t="s">
        <v>37</v>
      </c>
      <c r="E102" s="11" t="s">
        <v>32</v>
      </c>
      <c r="F102" s="11" t="s">
        <v>26</v>
      </c>
      <c r="G102" s="11" t="s">
        <v>39</v>
      </c>
      <c r="H102" s="11">
        <v>1</v>
      </c>
      <c r="I102" s="11">
        <v>8</v>
      </c>
      <c r="J102" s="11">
        <v>16</v>
      </c>
      <c r="K102" s="10">
        <v>16</v>
      </c>
      <c r="L102" s="10">
        <v>16</v>
      </c>
      <c r="M102" s="10">
        <v>8</v>
      </c>
      <c r="N102" s="10" t="s">
        <v>37</v>
      </c>
    </row>
    <row r="103" spans="1:14">
      <c r="A103" s="10" t="s">
        <v>20</v>
      </c>
      <c r="B103" s="10" t="s">
        <v>21</v>
      </c>
      <c r="C103" s="10">
        <v>1841847</v>
      </c>
      <c r="D103" s="10" t="s">
        <v>37</v>
      </c>
      <c r="E103" s="11" t="s">
        <v>32</v>
      </c>
      <c r="F103" s="11" t="s">
        <v>28</v>
      </c>
      <c r="G103" s="11" t="s">
        <v>40</v>
      </c>
      <c r="H103" s="11">
        <v>1</v>
      </c>
      <c r="I103" s="11">
        <v>7</v>
      </c>
      <c r="J103" s="11">
        <v>14</v>
      </c>
      <c r="K103" s="10">
        <v>14</v>
      </c>
      <c r="L103" s="10">
        <v>14</v>
      </c>
      <c r="M103" s="10">
        <v>7</v>
      </c>
      <c r="N103" s="10" t="s">
        <v>37</v>
      </c>
    </row>
    <row r="104" spans="1:14">
      <c r="A104" s="10" t="s">
        <v>20</v>
      </c>
      <c r="B104" s="10" t="s">
        <v>21</v>
      </c>
      <c r="C104" s="10">
        <v>1841811</v>
      </c>
      <c r="D104" s="10" t="s">
        <v>37</v>
      </c>
      <c r="E104" s="11" t="s">
        <v>36</v>
      </c>
      <c r="F104" s="11" t="s">
        <v>24</v>
      </c>
      <c r="G104" s="11" t="s">
        <v>38</v>
      </c>
      <c r="H104" s="11">
        <v>1</v>
      </c>
      <c r="I104" s="11">
        <v>4</v>
      </c>
      <c r="J104" s="11">
        <v>8</v>
      </c>
      <c r="K104" s="10">
        <v>8</v>
      </c>
      <c r="L104" s="10">
        <v>8</v>
      </c>
      <c r="M104" s="10">
        <v>4</v>
      </c>
      <c r="N104" s="10" t="s">
        <v>37</v>
      </c>
    </row>
    <row r="105" spans="1:14">
      <c r="A105" s="10" t="s">
        <v>20</v>
      </c>
      <c r="B105" s="10" t="s">
        <v>21</v>
      </c>
      <c r="C105" s="10">
        <v>1841811</v>
      </c>
      <c r="D105" s="10" t="s">
        <v>37</v>
      </c>
      <c r="E105" s="11" t="s">
        <v>36</v>
      </c>
      <c r="F105" s="11" t="s">
        <v>28</v>
      </c>
      <c r="G105" s="11" t="s">
        <v>40</v>
      </c>
      <c r="H105" s="11">
        <v>1</v>
      </c>
      <c r="I105" s="11">
        <v>3</v>
      </c>
      <c r="J105" s="11">
        <v>6</v>
      </c>
      <c r="K105" s="10">
        <v>6</v>
      </c>
      <c r="L105" s="10">
        <v>6</v>
      </c>
      <c r="M105" s="10">
        <v>3</v>
      </c>
      <c r="N105" s="10" t="s">
        <v>37</v>
      </c>
    </row>
    <row r="106" spans="1:14">
      <c r="A106" s="10" t="s">
        <v>20</v>
      </c>
      <c r="B106" s="10" t="s">
        <v>21</v>
      </c>
      <c r="C106" s="10">
        <v>1841822</v>
      </c>
      <c r="D106" s="10" t="s">
        <v>41</v>
      </c>
      <c r="E106" s="11" t="s">
        <v>32</v>
      </c>
      <c r="F106" s="11" t="s">
        <v>24</v>
      </c>
      <c r="G106" s="11" t="s">
        <v>38</v>
      </c>
      <c r="H106" s="11">
        <v>1</v>
      </c>
      <c r="I106" s="11">
        <v>22</v>
      </c>
      <c r="J106" s="11">
        <v>44</v>
      </c>
      <c r="K106" s="10">
        <v>44</v>
      </c>
      <c r="L106" s="10">
        <v>44</v>
      </c>
      <c r="M106" s="10">
        <v>22</v>
      </c>
      <c r="N106" s="10" t="s">
        <v>41</v>
      </c>
    </row>
    <row r="107" spans="1:14">
      <c r="A107" s="10" t="s">
        <v>20</v>
      </c>
      <c r="B107" s="10" t="s">
        <v>21</v>
      </c>
      <c r="C107" s="10">
        <v>1841822</v>
      </c>
      <c r="D107" s="10" t="s">
        <v>41</v>
      </c>
      <c r="E107" s="11" t="s">
        <v>32</v>
      </c>
      <c r="F107" s="11" t="s">
        <v>26</v>
      </c>
      <c r="G107" s="11" t="s">
        <v>39</v>
      </c>
      <c r="H107" s="11">
        <v>1</v>
      </c>
      <c r="I107" s="11">
        <v>13</v>
      </c>
      <c r="J107" s="11">
        <v>26</v>
      </c>
      <c r="K107" s="10">
        <v>26</v>
      </c>
      <c r="L107" s="10">
        <v>26</v>
      </c>
      <c r="M107" s="10">
        <v>13</v>
      </c>
      <c r="N107" s="10" t="s">
        <v>41</v>
      </c>
    </row>
    <row r="108" spans="1:14">
      <c r="A108" s="10" t="s">
        <v>20</v>
      </c>
      <c r="B108" s="10" t="s">
        <v>21</v>
      </c>
      <c r="C108" s="10">
        <v>1841822</v>
      </c>
      <c r="D108" s="10" t="s">
        <v>41</v>
      </c>
      <c r="E108" s="11" t="s">
        <v>32</v>
      </c>
      <c r="F108" s="11" t="s">
        <v>28</v>
      </c>
      <c r="G108" s="11" t="s">
        <v>40</v>
      </c>
      <c r="H108" s="11">
        <v>1</v>
      </c>
      <c r="I108" s="11">
        <v>17</v>
      </c>
      <c r="J108" s="11">
        <v>34</v>
      </c>
      <c r="K108" s="10">
        <v>34</v>
      </c>
      <c r="L108" s="10">
        <v>34</v>
      </c>
      <c r="M108" s="10">
        <v>17</v>
      </c>
      <c r="N108" s="10" t="s">
        <v>41</v>
      </c>
    </row>
    <row r="109" spans="1:14">
      <c r="A109" s="10" t="s">
        <v>20</v>
      </c>
      <c r="B109" s="10" t="s">
        <v>21</v>
      </c>
      <c r="C109" s="10">
        <v>1841837</v>
      </c>
      <c r="D109" s="10" t="s">
        <v>42</v>
      </c>
      <c r="E109" s="11" t="s">
        <v>32</v>
      </c>
      <c r="F109" s="11" t="s">
        <v>24</v>
      </c>
      <c r="G109" s="11" t="s">
        <v>38</v>
      </c>
      <c r="H109" s="11">
        <v>1</v>
      </c>
      <c r="I109" s="11">
        <v>11</v>
      </c>
      <c r="J109" s="11">
        <v>22</v>
      </c>
      <c r="K109" s="10">
        <v>22</v>
      </c>
      <c r="L109" s="10">
        <v>22</v>
      </c>
      <c r="M109" s="10">
        <v>11</v>
      </c>
      <c r="N109" s="10" t="s">
        <v>42</v>
      </c>
    </row>
    <row r="110" spans="1:14">
      <c r="A110" s="10" t="s">
        <v>20</v>
      </c>
      <c r="B110" s="10" t="s">
        <v>21</v>
      </c>
      <c r="C110" s="10">
        <v>1841837</v>
      </c>
      <c r="D110" s="10" t="s">
        <v>42</v>
      </c>
      <c r="E110" s="11" t="s">
        <v>32</v>
      </c>
      <c r="F110" s="11" t="s">
        <v>26</v>
      </c>
      <c r="G110" s="11" t="s">
        <v>39</v>
      </c>
      <c r="H110" s="11">
        <v>1</v>
      </c>
      <c r="I110" s="11">
        <v>10</v>
      </c>
      <c r="J110" s="11">
        <v>20</v>
      </c>
      <c r="K110" s="10">
        <v>20</v>
      </c>
      <c r="L110" s="10">
        <v>20</v>
      </c>
      <c r="M110" s="10">
        <v>10</v>
      </c>
      <c r="N110" s="10" t="s">
        <v>42</v>
      </c>
    </row>
    <row r="111" spans="1:14">
      <c r="A111" s="10" t="s">
        <v>20</v>
      </c>
      <c r="B111" s="10" t="s">
        <v>21</v>
      </c>
      <c r="C111" s="10">
        <v>1841837</v>
      </c>
      <c r="D111" s="10" t="s">
        <v>42</v>
      </c>
      <c r="E111" s="11" t="s">
        <v>32</v>
      </c>
      <c r="F111" s="11" t="s">
        <v>28</v>
      </c>
      <c r="G111" s="11" t="s">
        <v>40</v>
      </c>
      <c r="H111" s="11">
        <v>1</v>
      </c>
      <c r="I111" s="11">
        <v>10</v>
      </c>
      <c r="J111" s="11">
        <v>20</v>
      </c>
      <c r="K111" s="10">
        <v>20</v>
      </c>
      <c r="L111" s="10">
        <v>20</v>
      </c>
      <c r="M111" s="10">
        <v>10</v>
      </c>
      <c r="N111" s="10" t="s">
        <v>42</v>
      </c>
    </row>
    <row r="112" spans="1:14">
      <c r="A112" s="10" t="s">
        <v>20</v>
      </c>
      <c r="B112" s="10" t="s">
        <v>21</v>
      </c>
      <c r="C112" s="10">
        <v>1841788</v>
      </c>
      <c r="D112" s="10" t="s">
        <v>42</v>
      </c>
      <c r="E112" s="11" t="s">
        <v>36</v>
      </c>
      <c r="F112" s="11" t="s">
        <v>24</v>
      </c>
      <c r="G112" s="11" t="s">
        <v>38</v>
      </c>
      <c r="H112" s="11">
        <v>1</v>
      </c>
      <c r="I112" s="11">
        <v>6</v>
      </c>
      <c r="J112" s="11">
        <v>12</v>
      </c>
      <c r="K112" s="10">
        <v>12</v>
      </c>
      <c r="L112" s="10">
        <v>12</v>
      </c>
      <c r="M112" s="10">
        <v>6</v>
      </c>
      <c r="N112" s="10" t="s">
        <v>42</v>
      </c>
    </row>
    <row r="113" spans="1:14">
      <c r="A113" s="10" t="s">
        <v>20</v>
      </c>
      <c r="B113" s="10" t="s">
        <v>21</v>
      </c>
      <c r="C113" s="10">
        <v>1841788</v>
      </c>
      <c r="D113" s="10" t="s">
        <v>42</v>
      </c>
      <c r="E113" s="11" t="s">
        <v>36</v>
      </c>
      <c r="F113" s="11" t="s">
        <v>28</v>
      </c>
      <c r="G113" s="11" t="s">
        <v>40</v>
      </c>
      <c r="H113" s="11">
        <v>1</v>
      </c>
      <c r="I113" s="11">
        <v>3</v>
      </c>
      <c r="J113" s="11">
        <v>6</v>
      </c>
      <c r="K113" s="10">
        <v>6</v>
      </c>
      <c r="L113" s="10">
        <v>6</v>
      </c>
      <c r="M113" s="10">
        <v>3</v>
      </c>
      <c r="N113" s="10" t="s">
        <v>42</v>
      </c>
    </row>
    <row r="114" spans="1:14">
      <c r="A114" s="10" t="s">
        <v>20</v>
      </c>
      <c r="B114" s="10" t="s">
        <v>21</v>
      </c>
      <c r="C114" s="10">
        <v>1841839</v>
      </c>
      <c r="D114" s="10" t="s">
        <v>43</v>
      </c>
      <c r="E114" s="11" t="s">
        <v>32</v>
      </c>
      <c r="F114" s="11" t="s">
        <v>24</v>
      </c>
      <c r="G114" s="11" t="s">
        <v>38</v>
      </c>
      <c r="H114" s="11">
        <v>1</v>
      </c>
      <c r="I114" s="11">
        <v>23</v>
      </c>
      <c r="J114" s="11">
        <v>46</v>
      </c>
      <c r="K114" s="10">
        <v>46</v>
      </c>
      <c r="L114" s="10">
        <v>46</v>
      </c>
      <c r="M114" s="10">
        <v>23</v>
      </c>
      <c r="N114" s="10" t="s">
        <v>43</v>
      </c>
    </row>
    <row r="115" spans="1:14">
      <c r="A115" s="10" t="s">
        <v>20</v>
      </c>
      <c r="B115" s="10" t="s">
        <v>21</v>
      </c>
      <c r="C115" s="10">
        <v>1841839</v>
      </c>
      <c r="D115" s="10" t="s">
        <v>43</v>
      </c>
      <c r="E115" s="11" t="s">
        <v>32</v>
      </c>
      <c r="F115" s="11" t="s">
        <v>26</v>
      </c>
      <c r="G115" s="11" t="s">
        <v>39</v>
      </c>
      <c r="H115" s="11">
        <v>1</v>
      </c>
      <c r="I115" s="11">
        <v>22</v>
      </c>
      <c r="J115" s="11">
        <v>44</v>
      </c>
      <c r="K115" s="10">
        <v>44</v>
      </c>
      <c r="L115" s="10">
        <v>44</v>
      </c>
      <c r="M115" s="10">
        <v>22</v>
      </c>
      <c r="N115" s="10" t="s">
        <v>43</v>
      </c>
    </row>
    <row r="116" spans="1:14">
      <c r="A116" s="10" t="s">
        <v>20</v>
      </c>
      <c r="B116" s="10" t="s">
        <v>21</v>
      </c>
      <c r="C116" s="10">
        <v>1841839</v>
      </c>
      <c r="D116" s="10" t="s">
        <v>43</v>
      </c>
      <c r="E116" s="11" t="s">
        <v>32</v>
      </c>
      <c r="F116" s="11" t="s">
        <v>28</v>
      </c>
      <c r="G116" s="11" t="s">
        <v>40</v>
      </c>
      <c r="H116" s="11">
        <v>1</v>
      </c>
      <c r="I116" s="11">
        <v>20</v>
      </c>
      <c r="J116" s="11">
        <v>40</v>
      </c>
      <c r="K116" s="10">
        <v>40</v>
      </c>
      <c r="L116" s="10">
        <v>40</v>
      </c>
      <c r="M116" s="10">
        <v>20</v>
      </c>
      <c r="N116" s="10" t="s">
        <v>43</v>
      </c>
    </row>
    <row r="117" spans="1:14">
      <c r="A117" s="10" t="s">
        <v>20</v>
      </c>
      <c r="B117" s="10" t="s">
        <v>21</v>
      </c>
      <c r="C117" s="10">
        <v>1841795</v>
      </c>
      <c r="D117" s="10" t="s">
        <v>43</v>
      </c>
      <c r="E117" s="11" t="s">
        <v>36</v>
      </c>
      <c r="F117" s="11" t="s">
        <v>24</v>
      </c>
      <c r="G117" s="11" t="s">
        <v>38</v>
      </c>
      <c r="H117" s="11">
        <v>1</v>
      </c>
      <c r="I117" s="11">
        <v>12</v>
      </c>
      <c r="J117" s="11">
        <v>24</v>
      </c>
      <c r="K117" s="10">
        <v>24</v>
      </c>
      <c r="L117" s="10">
        <v>24</v>
      </c>
      <c r="M117" s="10">
        <v>12</v>
      </c>
      <c r="N117" s="10" t="s">
        <v>43</v>
      </c>
    </row>
    <row r="118" spans="1:14">
      <c r="A118" s="10" t="s">
        <v>20</v>
      </c>
      <c r="B118" s="10" t="s">
        <v>21</v>
      </c>
      <c r="C118" s="10">
        <v>1841795</v>
      </c>
      <c r="D118" s="10" t="s">
        <v>43</v>
      </c>
      <c r="E118" s="11" t="s">
        <v>36</v>
      </c>
      <c r="F118" s="11" t="s">
        <v>28</v>
      </c>
      <c r="G118" s="11" t="s">
        <v>40</v>
      </c>
      <c r="H118" s="11">
        <v>1</v>
      </c>
      <c r="I118" s="11">
        <v>7</v>
      </c>
      <c r="J118" s="11">
        <v>14</v>
      </c>
      <c r="K118" s="10">
        <v>14</v>
      </c>
      <c r="L118" s="10">
        <v>14</v>
      </c>
      <c r="M118" s="10">
        <v>7</v>
      </c>
      <c r="N118" s="10" t="s">
        <v>43</v>
      </c>
    </row>
    <row r="119" spans="1:14">
      <c r="A119" s="10" t="s">
        <v>20</v>
      </c>
      <c r="B119" s="10" t="s">
        <v>21</v>
      </c>
      <c r="C119" s="10">
        <v>1841820</v>
      </c>
      <c r="D119" s="10" t="s">
        <v>44</v>
      </c>
      <c r="E119" s="11" t="s">
        <v>32</v>
      </c>
      <c r="F119" s="11" t="s">
        <v>24</v>
      </c>
      <c r="G119" s="11" t="s">
        <v>38</v>
      </c>
      <c r="H119" s="11">
        <v>1</v>
      </c>
      <c r="I119" s="11">
        <v>22</v>
      </c>
      <c r="J119" s="11">
        <v>44</v>
      </c>
      <c r="K119" s="10">
        <v>44</v>
      </c>
      <c r="L119" s="10">
        <v>44</v>
      </c>
      <c r="M119" s="10">
        <v>22</v>
      </c>
      <c r="N119" s="10" t="s">
        <v>44</v>
      </c>
    </row>
    <row r="120" spans="1:14">
      <c r="A120" s="10" t="s">
        <v>20</v>
      </c>
      <c r="B120" s="10" t="s">
        <v>21</v>
      </c>
      <c r="C120" s="10">
        <v>1841820</v>
      </c>
      <c r="D120" s="10" t="s">
        <v>44</v>
      </c>
      <c r="E120" s="11" t="s">
        <v>32</v>
      </c>
      <c r="F120" s="11" t="s">
        <v>26</v>
      </c>
      <c r="G120" s="11" t="s">
        <v>39</v>
      </c>
      <c r="H120" s="11">
        <v>1</v>
      </c>
      <c r="I120" s="11">
        <v>13</v>
      </c>
      <c r="J120" s="11">
        <v>26</v>
      </c>
      <c r="K120" s="10">
        <v>26</v>
      </c>
      <c r="L120" s="10">
        <v>26</v>
      </c>
      <c r="M120" s="10">
        <v>13</v>
      </c>
      <c r="N120" s="10" t="s">
        <v>44</v>
      </c>
    </row>
    <row r="121" spans="1:14">
      <c r="A121" s="10" t="s">
        <v>20</v>
      </c>
      <c r="B121" s="10" t="s">
        <v>21</v>
      </c>
      <c r="C121" s="10">
        <v>1841820</v>
      </c>
      <c r="D121" s="10" t="s">
        <v>44</v>
      </c>
      <c r="E121" s="11" t="s">
        <v>32</v>
      </c>
      <c r="F121" s="11" t="s">
        <v>28</v>
      </c>
      <c r="G121" s="11" t="s">
        <v>40</v>
      </c>
      <c r="H121" s="11">
        <v>1</v>
      </c>
      <c r="I121" s="11">
        <v>17</v>
      </c>
      <c r="J121" s="11">
        <v>34</v>
      </c>
      <c r="K121" s="10">
        <v>34</v>
      </c>
      <c r="L121" s="10">
        <v>34</v>
      </c>
      <c r="M121" s="10">
        <v>17</v>
      </c>
      <c r="N121" s="10" t="s">
        <v>44</v>
      </c>
    </row>
    <row r="122" spans="1:14">
      <c r="A122" s="10" t="s">
        <v>20</v>
      </c>
      <c r="B122" s="10" t="s">
        <v>21</v>
      </c>
      <c r="C122" s="10">
        <v>1841849</v>
      </c>
      <c r="D122" s="10" t="s">
        <v>45</v>
      </c>
      <c r="E122" s="11" t="s">
        <v>32</v>
      </c>
      <c r="F122" s="11" t="s">
        <v>24</v>
      </c>
      <c r="G122" s="11" t="s">
        <v>33</v>
      </c>
      <c r="H122" s="11">
        <v>1</v>
      </c>
      <c r="I122" s="11">
        <v>4</v>
      </c>
      <c r="J122" s="11">
        <v>8</v>
      </c>
      <c r="K122" s="10">
        <v>12</v>
      </c>
      <c r="L122" s="10">
        <v>8</v>
      </c>
      <c r="M122" s="10">
        <v>4</v>
      </c>
      <c r="N122" s="10" t="s">
        <v>45</v>
      </c>
    </row>
    <row r="123" spans="1:14">
      <c r="A123" s="10" t="s">
        <v>20</v>
      </c>
      <c r="B123" s="10" t="s">
        <v>21</v>
      </c>
      <c r="C123" s="10">
        <v>1841849</v>
      </c>
      <c r="D123" s="10" t="s">
        <v>45</v>
      </c>
      <c r="E123" s="11" t="s">
        <v>32</v>
      </c>
      <c r="F123" s="11" t="s">
        <v>26</v>
      </c>
      <c r="G123" s="11" t="s">
        <v>34</v>
      </c>
      <c r="H123" s="11">
        <v>1</v>
      </c>
      <c r="I123" s="11">
        <v>4</v>
      </c>
      <c r="J123" s="11">
        <v>8</v>
      </c>
      <c r="K123" s="10">
        <v>12</v>
      </c>
      <c r="L123" s="10">
        <v>8</v>
      </c>
      <c r="M123" s="10">
        <v>4</v>
      </c>
      <c r="N123" s="10" t="s">
        <v>45</v>
      </c>
    </row>
    <row r="124" spans="1:14">
      <c r="A124" s="10" t="s">
        <v>20</v>
      </c>
      <c r="B124" s="10" t="s">
        <v>21</v>
      </c>
      <c r="C124" s="10">
        <v>1841849</v>
      </c>
      <c r="D124" s="10" t="s">
        <v>45</v>
      </c>
      <c r="E124" s="11" t="s">
        <v>32</v>
      </c>
      <c r="F124" s="11" t="s">
        <v>28</v>
      </c>
      <c r="G124" s="11" t="s">
        <v>35</v>
      </c>
      <c r="H124" s="11">
        <v>1</v>
      </c>
      <c r="I124" s="11">
        <v>4</v>
      </c>
      <c r="J124" s="11">
        <v>8</v>
      </c>
      <c r="K124" s="10">
        <v>12</v>
      </c>
      <c r="L124" s="10">
        <v>8</v>
      </c>
      <c r="M124" s="10">
        <v>4</v>
      </c>
      <c r="N124" s="10" t="s">
        <v>45</v>
      </c>
    </row>
    <row r="125" spans="1:14">
      <c r="A125" s="10" t="s">
        <v>20</v>
      </c>
      <c r="B125" s="10" t="s">
        <v>21</v>
      </c>
      <c r="C125" s="10">
        <v>1841784</v>
      </c>
      <c r="D125" s="10" t="s">
        <v>45</v>
      </c>
      <c r="E125" s="11" t="s">
        <v>36</v>
      </c>
      <c r="F125" s="11" t="s">
        <v>24</v>
      </c>
      <c r="G125" s="11" t="s">
        <v>33</v>
      </c>
      <c r="H125" s="11">
        <v>1</v>
      </c>
      <c r="I125" s="11">
        <v>2</v>
      </c>
      <c r="J125" s="11">
        <v>4</v>
      </c>
      <c r="K125" s="10">
        <v>6</v>
      </c>
      <c r="L125" s="10">
        <v>4</v>
      </c>
      <c r="M125" s="10">
        <v>2</v>
      </c>
      <c r="N125" s="10" t="s">
        <v>45</v>
      </c>
    </row>
    <row r="126" spans="1:14">
      <c r="A126" s="10" t="s">
        <v>20</v>
      </c>
      <c r="B126" s="10" t="s">
        <v>21</v>
      </c>
      <c r="C126" s="10">
        <v>1841784</v>
      </c>
      <c r="D126" s="10" t="s">
        <v>45</v>
      </c>
      <c r="E126" s="11" t="s">
        <v>36</v>
      </c>
      <c r="F126" s="11" t="s">
        <v>28</v>
      </c>
      <c r="G126" s="11" t="s">
        <v>35</v>
      </c>
      <c r="H126" s="11">
        <v>1</v>
      </c>
      <c r="I126" s="11">
        <v>1</v>
      </c>
      <c r="J126" s="11">
        <v>2</v>
      </c>
      <c r="K126" s="10">
        <v>3</v>
      </c>
      <c r="L126" s="10">
        <v>2</v>
      </c>
      <c r="M126" s="10">
        <v>1</v>
      </c>
      <c r="N126" s="10" t="s">
        <v>45</v>
      </c>
    </row>
    <row r="127" spans="1:14">
      <c r="A127" s="10" t="s">
        <v>20</v>
      </c>
      <c r="B127" s="10" t="s">
        <v>21</v>
      </c>
      <c r="C127" s="10">
        <v>1841845</v>
      </c>
      <c r="D127" s="10" t="s">
        <v>46</v>
      </c>
      <c r="E127" s="11" t="s">
        <v>32</v>
      </c>
      <c r="F127" s="11" t="s">
        <v>24</v>
      </c>
      <c r="G127" s="11" t="s">
        <v>38</v>
      </c>
      <c r="H127" s="11">
        <v>1</v>
      </c>
      <c r="I127" s="11">
        <v>5</v>
      </c>
      <c r="J127" s="11">
        <v>10</v>
      </c>
      <c r="K127" s="10">
        <v>10</v>
      </c>
      <c r="L127" s="10">
        <v>10</v>
      </c>
      <c r="M127" s="10">
        <v>5</v>
      </c>
      <c r="N127" s="10" t="s">
        <v>46</v>
      </c>
    </row>
    <row r="128" spans="1:14">
      <c r="A128" s="10" t="s">
        <v>20</v>
      </c>
      <c r="B128" s="10" t="s">
        <v>21</v>
      </c>
      <c r="C128" s="10">
        <v>1841845</v>
      </c>
      <c r="D128" s="10" t="s">
        <v>46</v>
      </c>
      <c r="E128" s="11" t="s">
        <v>32</v>
      </c>
      <c r="F128" s="11" t="s">
        <v>26</v>
      </c>
      <c r="G128" s="11" t="s">
        <v>39</v>
      </c>
      <c r="H128" s="11">
        <v>1</v>
      </c>
      <c r="I128" s="11">
        <v>4</v>
      </c>
      <c r="J128" s="11">
        <v>8</v>
      </c>
      <c r="K128" s="10">
        <v>8</v>
      </c>
      <c r="L128" s="10">
        <v>8</v>
      </c>
      <c r="M128" s="10">
        <v>4</v>
      </c>
      <c r="N128" s="10" t="s">
        <v>46</v>
      </c>
    </row>
    <row r="129" spans="1:14">
      <c r="A129" s="10" t="s">
        <v>20</v>
      </c>
      <c r="B129" s="10" t="s">
        <v>21</v>
      </c>
      <c r="C129" s="10">
        <v>1841845</v>
      </c>
      <c r="D129" s="10" t="s">
        <v>46</v>
      </c>
      <c r="E129" s="11" t="s">
        <v>32</v>
      </c>
      <c r="F129" s="11" t="s">
        <v>28</v>
      </c>
      <c r="G129" s="11" t="s">
        <v>40</v>
      </c>
      <c r="H129" s="11">
        <v>1</v>
      </c>
      <c r="I129" s="11">
        <v>4</v>
      </c>
      <c r="J129" s="11">
        <v>8</v>
      </c>
      <c r="K129" s="10">
        <v>8</v>
      </c>
      <c r="L129" s="10">
        <v>8</v>
      </c>
      <c r="M129" s="10">
        <v>4</v>
      </c>
      <c r="N129" s="10" t="s">
        <v>46</v>
      </c>
    </row>
    <row r="130" spans="1:14">
      <c r="A130" s="10" t="s">
        <v>20</v>
      </c>
      <c r="B130" s="10" t="s">
        <v>21</v>
      </c>
      <c r="C130" s="10">
        <v>1841808</v>
      </c>
      <c r="D130" s="10" t="s">
        <v>46</v>
      </c>
      <c r="E130" s="11" t="s">
        <v>36</v>
      </c>
      <c r="F130" s="11" t="s">
        <v>24</v>
      </c>
      <c r="G130" s="11" t="s">
        <v>38</v>
      </c>
      <c r="H130" s="11">
        <v>1</v>
      </c>
      <c r="I130" s="11">
        <v>2</v>
      </c>
      <c r="J130" s="11">
        <v>4</v>
      </c>
      <c r="K130" s="10">
        <v>4</v>
      </c>
      <c r="L130" s="10">
        <v>4</v>
      </c>
      <c r="M130" s="10">
        <v>2</v>
      </c>
      <c r="N130" s="10" t="s">
        <v>46</v>
      </c>
    </row>
    <row r="131" spans="1:14">
      <c r="A131" s="10" t="s">
        <v>20</v>
      </c>
      <c r="B131" s="10" t="s">
        <v>21</v>
      </c>
      <c r="C131" s="10">
        <v>1841808</v>
      </c>
      <c r="D131" s="10" t="s">
        <v>46</v>
      </c>
      <c r="E131" s="11" t="s">
        <v>36</v>
      </c>
      <c r="F131" s="11" t="s">
        <v>28</v>
      </c>
      <c r="G131" s="11" t="s">
        <v>40</v>
      </c>
      <c r="H131" s="11">
        <v>1</v>
      </c>
      <c r="I131" s="11">
        <v>1</v>
      </c>
      <c r="J131" s="11">
        <v>2</v>
      </c>
      <c r="K131" s="10">
        <v>2</v>
      </c>
      <c r="L131" s="10">
        <v>2</v>
      </c>
      <c r="M131" s="10">
        <v>1</v>
      </c>
      <c r="N131" s="10" t="s">
        <v>46</v>
      </c>
    </row>
    <row r="132" spans="1:14">
      <c r="A132" s="10" t="s">
        <v>20</v>
      </c>
      <c r="B132" s="10" t="s">
        <v>21</v>
      </c>
      <c r="C132" s="10">
        <v>1841818</v>
      </c>
      <c r="D132" s="10" t="s">
        <v>47</v>
      </c>
      <c r="E132" s="11" t="s">
        <v>32</v>
      </c>
      <c r="F132" s="11" t="s">
        <v>24</v>
      </c>
      <c r="G132" s="11" t="s">
        <v>38</v>
      </c>
      <c r="H132" s="11">
        <v>1</v>
      </c>
      <c r="I132" s="11">
        <v>22</v>
      </c>
      <c r="J132" s="11">
        <v>44</v>
      </c>
      <c r="K132" s="10">
        <v>44</v>
      </c>
      <c r="L132" s="10">
        <v>44</v>
      </c>
      <c r="M132" s="10">
        <v>22</v>
      </c>
      <c r="N132" s="10" t="s">
        <v>47</v>
      </c>
    </row>
    <row r="133" spans="1:14">
      <c r="A133" s="10" t="s">
        <v>20</v>
      </c>
      <c r="B133" s="10" t="s">
        <v>21</v>
      </c>
      <c r="C133" s="10">
        <v>1841818</v>
      </c>
      <c r="D133" s="10" t="s">
        <v>47</v>
      </c>
      <c r="E133" s="11" t="s">
        <v>32</v>
      </c>
      <c r="F133" s="11" t="s">
        <v>26</v>
      </c>
      <c r="G133" s="11" t="s">
        <v>39</v>
      </c>
      <c r="H133" s="11">
        <v>1</v>
      </c>
      <c r="I133" s="11">
        <v>13</v>
      </c>
      <c r="J133" s="11">
        <v>26</v>
      </c>
      <c r="K133" s="10">
        <v>26</v>
      </c>
      <c r="L133" s="10">
        <v>26</v>
      </c>
      <c r="M133" s="10">
        <v>13</v>
      </c>
      <c r="N133" s="10" t="s">
        <v>47</v>
      </c>
    </row>
    <row r="134" spans="1:14">
      <c r="A134" s="10" t="s">
        <v>20</v>
      </c>
      <c r="B134" s="10" t="s">
        <v>21</v>
      </c>
      <c r="C134" s="10">
        <v>1841818</v>
      </c>
      <c r="D134" s="10" t="s">
        <v>47</v>
      </c>
      <c r="E134" s="11" t="s">
        <v>32</v>
      </c>
      <c r="F134" s="11" t="s">
        <v>28</v>
      </c>
      <c r="G134" s="11" t="s">
        <v>40</v>
      </c>
      <c r="H134" s="11">
        <v>1</v>
      </c>
      <c r="I134" s="11">
        <v>17</v>
      </c>
      <c r="J134" s="11">
        <v>34</v>
      </c>
      <c r="K134" s="10">
        <v>34</v>
      </c>
      <c r="L134" s="10">
        <v>34</v>
      </c>
      <c r="M134" s="10">
        <v>17</v>
      </c>
      <c r="N134" s="10" t="s">
        <v>47</v>
      </c>
    </row>
    <row r="135" spans="1:14">
      <c r="A135" s="10" t="s">
        <v>20</v>
      </c>
      <c r="B135" s="10" t="s">
        <v>21</v>
      </c>
      <c r="C135" s="10">
        <v>1841830</v>
      </c>
      <c r="D135" s="10" t="s">
        <v>48</v>
      </c>
      <c r="E135" s="11" t="s">
        <v>32</v>
      </c>
      <c r="F135" s="11" t="s">
        <v>24</v>
      </c>
      <c r="G135" s="11" t="s">
        <v>38</v>
      </c>
      <c r="H135" s="11">
        <v>1</v>
      </c>
      <c r="I135" s="11">
        <v>4</v>
      </c>
      <c r="J135" s="11">
        <v>8</v>
      </c>
      <c r="K135" s="10">
        <v>8</v>
      </c>
      <c r="L135" s="10">
        <v>8</v>
      </c>
      <c r="M135" s="10">
        <v>4</v>
      </c>
      <c r="N135" s="10" t="s">
        <v>48</v>
      </c>
    </row>
    <row r="136" spans="1:14">
      <c r="A136" s="10" t="s">
        <v>20</v>
      </c>
      <c r="B136" s="10" t="s">
        <v>21</v>
      </c>
      <c r="C136" s="10">
        <v>1841830</v>
      </c>
      <c r="D136" s="10" t="s">
        <v>48</v>
      </c>
      <c r="E136" s="11" t="s">
        <v>32</v>
      </c>
      <c r="F136" s="11" t="s">
        <v>26</v>
      </c>
      <c r="G136" s="11" t="s">
        <v>39</v>
      </c>
      <c r="H136" s="11">
        <v>1</v>
      </c>
      <c r="I136" s="11">
        <v>3</v>
      </c>
      <c r="J136" s="11">
        <v>6</v>
      </c>
      <c r="K136" s="10">
        <v>6</v>
      </c>
      <c r="L136" s="10">
        <v>6</v>
      </c>
      <c r="M136" s="10">
        <v>3</v>
      </c>
      <c r="N136" s="10" t="s">
        <v>48</v>
      </c>
    </row>
    <row r="137" spans="1:14">
      <c r="A137" s="10" t="s">
        <v>20</v>
      </c>
      <c r="B137" s="10" t="s">
        <v>21</v>
      </c>
      <c r="C137" s="10">
        <v>1841830</v>
      </c>
      <c r="D137" s="10" t="s">
        <v>48</v>
      </c>
      <c r="E137" s="11" t="s">
        <v>32</v>
      </c>
      <c r="F137" s="11" t="s">
        <v>28</v>
      </c>
      <c r="G137" s="11" t="s">
        <v>40</v>
      </c>
      <c r="H137" s="11">
        <v>1</v>
      </c>
      <c r="I137" s="11">
        <v>3</v>
      </c>
      <c r="J137" s="11">
        <v>6</v>
      </c>
      <c r="K137" s="10">
        <v>6</v>
      </c>
      <c r="L137" s="10">
        <v>6</v>
      </c>
      <c r="M137" s="10">
        <v>3</v>
      </c>
      <c r="N137" s="10" t="s">
        <v>48</v>
      </c>
    </row>
    <row r="138" spans="1:14">
      <c r="A138" s="10" t="s">
        <v>20</v>
      </c>
      <c r="B138" s="10" t="s">
        <v>21</v>
      </c>
      <c r="C138" s="10">
        <v>1841774</v>
      </c>
      <c r="D138" s="10" t="s">
        <v>48</v>
      </c>
      <c r="E138" s="11" t="s">
        <v>36</v>
      </c>
      <c r="F138" s="11" t="s">
        <v>24</v>
      </c>
      <c r="G138" s="11" t="s">
        <v>38</v>
      </c>
      <c r="H138" s="11">
        <v>1</v>
      </c>
      <c r="I138" s="11">
        <v>2</v>
      </c>
      <c r="J138" s="11">
        <v>4</v>
      </c>
      <c r="K138" s="10">
        <v>4</v>
      </c>
      <c r="L138" s="10">
        <v>4</v>
      </c>
      <c r="M138" s="10">
        <v>2</v>
      </c>
      <c r="N138" s="10" t="s">
        <v>48</v>
      </c>
    </row>
    <row r="139" spans="1:14">
      <c r="A139" s="10" t="s">
        <v>20</v>
      </c>
      <c r="B139" s="10" t="s">
        <v>21</v>
      </c>
      <c r="C139" s="10">
        <v>1841774</v>
      </c>
      <c r="D139" s="10" t="s">
        <v>48</v>
      </c>
      <c r="E139" s="11" t="s">
        <v>36</v>
      </c>
      <c r="F139" s="11" t="s">
        <v>28</v>
      </c>
      <c r="G139" s="11" t="s">
        <v>40</v>
      </c>
      <c r="H139" s="11">
        <v>1</v>
      </c>
      <c r="I139" s="11">
        <v>1</v>
      </c>
      <c r="J139" s="11">
        <v>2</v>
      </c>
      <c r="K139" s="10">
        <v>2</v>
      </c>
      <c r="L139" s="10">
        <v>2</v>
      </c>
      <c r="M139" s="10">
        <v>1</v>
      </c>
      <c r="N139" s="10" t="s">
        <v>48</v>
      </c>
    </row>
    <row r="140" spans="1:14">
      <c r="A140" s="10" t="s">
        <v>20</v>
      </c>
      <c r="B140" s="10" t="s">
        <v>21</v>
      </c>
      <c r="C140" s="10">
        <v>1841833</v>
      </c>
      <c r="D140" s="10" t="s">
        <v>49</v>
      </c>
      <c r="E140" s="11" t="s">
        <v>32</v>
      </c>
      <c r="F140" s="11" t="s">
        <v>24</v>
      </c>
      <c r="G140" s="11" t="s">
        <v>38</v>
      </c>
      <c r="H140" s="11">
        <v>1</v>
      </c>
      <c r="I140" s="11">
        <v>14</v>
      </c>
      <c r="J140" s="11">
        <v>28</v>
      </c>
      <c r="K140" s="10">
        <v>28</v>
      </c>
      <c r="L140" s="10">
        <v>28</v>
      </c>
      <c r="M140" s="10">
        <v>14</v>
      </c>
      <c r="N140" s="10" t="s">
        <v>49</v>
      </c>
    </row>
    <row r="141" spans="1:14">
      <c r="A141" s="10" t="s">
        <v>20</v>
      </c>
      <c r="B141" s="10" t="s">
        <v>21</v>
      </c>
      <c r="C141" s="10">
        <v>1841833</v>
      </c>
      <c r="D141" s="10" t="s">
        <v>49</v>
      </c>
      <c r="E141" s="11" t="s">
        <v>32</v>
      </c>
      <c r="F141" s="11" t="s">
        <v>26</v>
      </c>
      <c r="G141" s="11" t="s">
        <v>39</v>
      </c>
      <c r="H141" s="11">
        <v>1</v>
      </c>
      <c r="I141" s="11">
        <v>13</v>
      </c>
      <c r="J141" s="11">
        <v>26</v>
      </c>
      <c r="K141" s="10">
        <v>26</v>
      </c>
      <c r="L141" s="10">
        <v>26</v>
      </c>
      <c r="M141" s="10">
        <v>13</v>
      </c>
      <c r="N141" s="10" t="s">
        <v>49</v>
      </c>
    </row>
    <row r="142" spans="1:14">
      <c r="A142" s="10" t="s">
        <v>20</v>
      </c>
      <c r="B142" s="10" t="s">
        <v>21</v>
      </c>
      <c r="C142" s="10">
        <v>1841833</v>
      </c>
      <c r="D142" s="10" t="s">
        <v>49</v>
      </c>
      <c r="E142" s="11" t="s">
        <v>32</v>
      </c>
      <c r="F142" s="11" t="s">
        <v>28</v>
      </c>
      <c r="G142" s="11" t="s">
        <v>40</v>
      </c>
      <c r="H142" s="11">
        <v>1</v>
      </c>
      <c r="I142" s="11">
        <v>12</v>
      </c>
      <c r="J142" s="11">
        <v>24</v>
      </c>
      <c r="K142" s="10">
        <v>24</v>
      </c>
      <c r="L142" s="10">
        <v>24</v>
      </c>
      <c r="M142" s="10">
        <v>12</v>
      </c>
      <c r="N142" s="10" t="s">
        <v>49</v>
      </c>
    </row>
    <row r="143" spans="1:14">
      <c r="A143" s="10" t="s">
        <v>20</v>
      </c>
      <c r="B143" s="10" t="s">
        <v>21</v>
      </c>
      <c r="C143" s="10">
        <v>1841776</v>
      </c>
      <c r="D143" s="10" t="s">
        <v>49</v>
      </c>
      <c r="E143" s="11" t="s">
        <v>36</v>
      </c>
      <c r="F143" s="11" t="s">
        <v>24</v>
      </c>
      <c r="G143" s="11" t="s">
        <v>38</v>
      </c>
      <c r="H143" s="11">
        <v>1</v>
      </c>
      <c r="I143" s="11">
        <v>7</v>
      </c>
      <c r="J143" s="11">
        <v>14</v>
      </c>
      <c r="K143" s="10">
        <v>14</v>
      </c>
      <c r="L143" s="10">
        <v>14</v>
      </c>
      <c r="M143" s="10">
        <v>7</v>
      </c>
      <c r="N143" s="10" t="s">
        <v>49</v>
      </c>
    </row>
    <row r="144" spans="1:14">
      <c r="A144" s="10" t="s">
        <v>20</v>
      </c>
      <c r="B144" s="10" t="s">
        <v>21</v>
      </c>
      <c r="C144" s="10">
        <v>1841776</v>
      </c>
      <c r="D144" s="10" t="s">
        <v>49</v>
      </c>
      <c r="E144" s="11" t="s">
        <v>36</v>
      </c>
      <c r="F144" s="11" t="s">
        <v>28</v>
      </c>
      <c r="G144" s="11" t="s">
        <v>40</v>
      </c>
      <c r="H144" s="11">
        <v>1</v>
      </c>
      <c r="I144" s="11">
        <v>4</v>
      </c>
      <c r="J144" s="11">
        <v>8</v>
      </c>
      <c r="K144" s="10">
        <v>8</v>
      </c>
      <c r="L144" s="10">
        <v>8</v>
      </c>
      <c r="M144" s="10">
        <v>4</v>
      </c>
      <c r="N144" s="10" t="s">
        <v>49</v>
      </c>
    </row>
    <row r="145" spans="1:14">
      <c r="A145" s="10" t="s">
        <v>20</v>
      </c>
      <c r="B145" s="10" t="s">
        <v>21</v>
      </c>
      <c r="C145" s="10">
        <v>1841850</v>
      </c>
      <c r="D145" s="10" t="s">
        <v>50</v>
      </c>
      <c r="E145" s="11" t="s">
        <v>32</v>
      </c>
      <c r="F145" s="11" t="s">
        <v>24</v>
      </c>
      <c r="G145" s="11" t="s">
        <v>38</v>
      </c>
      <c r="H145" s="11">
        <v>1</v>
      </c>
      <c r="I145" s="11">
        <v>9</v>
      </c>
      <c r="J145" s="11">
        <v>18</v>
      </c>
      <c r="K145" s="10">
        <v>18</v>
      </c>
      <c r="L145" s="10">
        <v>18</v>
      </c>
      <c r="M145" s="10">
        <v>9</v>
      </c>
      <c r="N145" s="10" t="s">
        <v>50</v>
      </c>
    </row>
    <row r="146" spans="1:14">
      <c r="A146" s="10" t="s">
        <v>20</v>
      </c>
      <c r="B146" s="10" t="s">
        <v>21</v>
      </c>
      <c r="C146" s="10">
        <v>1841850</v>
      </c>
      <c r="D146" s="10" t="s">
        <v>50</v>
      </c>
      <c r="E146" s="11" t="s">
        <v>32</v>
      </c>
      <c r="F146" s="11" t="s">
        <v>26</v>
      </c>
      <c r="G146" s="11" t="s">
        <v>39</v>
      </c>
      <c r="H146" s="11">
        <v>1</v>
      </c>
      <c r="I146" s="11">
        <v>8</v>
      </c>
      <c r="J146" s="11">
        <v>16</v>
      </c>
      <c r="K146" s="10">
        <v>16</v>
      </c>
      <c r="L146" s="10">
        <v>16</v>
      </c>
      <c r="M146" s="10">
        <v>8</v>
      </c>
      <c r="N146" s="10" t="s">
        <v>50</v>
      </c>
    </row>
    <row r="147" spans="1:14">
      <c r="A147" s="10" t="s">
        <v>20</v>
      </c>
      <c r="B147" s="10" t="s">
        <v>21</v>
      </c>
      <c r="C147" s="10">
        <v>1841850</v>
      </c>
      <c r="D147" s="10" t="s">
        <v>50</v>
      </c>
      <c r="E147" s="11" t="s">
        <v>32</v>
      </c>
      <c r="F147" s="11" t="s">
        <v>28</v>
      </c>
      <c r="G147" s="11" t="s">
        <v>40</v>
      </c>
      <c r="H147" s="11">
        <v>1</v>
      </c>
      <c r="I147" s="11">
        <v>8</v>
      </c>
      <c r="J147" s="11">
        <v>16</v>
      </c>
      <c r="K147" s="10">
        <v>16</v>
      </c>
      <c r="L147" s="10">
        <v>16</v>
      </c>
      <c r="M147" s="10">
        <v>8</v>
      </c>
      <c r="N147" s="10" t="s">
        <v>50</v>
      </c>
    </row>
    <row r="148" spans="1:14">
      <c r="A148" s="10" t="s">
        <v>20</v>
      </c>
      <c r="B148" s="10" t="s">
        <v>21</v>
      </c>
      <c r="C148" s="10">
        <v>1841815</v>
      </c>
      <c r="D148" s="10" t="s">
        <v>50</v>
      </c>
      <c r="E148" s="11" t="s">
        <v>36</v>
      </c>
      <c r="F148" s="11" t="s">
        <v>24</v>
      </c>
      <c r="G148" s="11" t="s">
        <v>38</v>
      </c>
      <c r="H148" s="11">
        <v>1</v>
      </c>
      <c r="I148" s="11">
        <v>5</v>
      </c>
      <c r="J148" s="11">
        <v>10</v>
      </c>
      <c r="K148" s="10">
        <v>10</v>
      </c>
      <c r="L148" s="10">
        <v>10</v>
      </c>
      <c r="M148" s="10">
        <v>5</v>
      </c>
      <c r="N148" s="10" t="s">
        <v>50</v>
      </c>
    </row>
    <row r="149" spans="1:14">
      <c r="A149" s="10" t="s">
        <v>20</v>
      </c>
      <c r="B149" s="10" t="s">
        <v>21</v>
      </c>
      <c r="C149" s="10">
        <v>1841815</v>
      </c>
      <c r="D149" s="10" t="s">
        <v>50</v>
      </c>
      <c r="E149" s="11" t="s">
        <v>36</v>
      </c>
      <c r="F149" s="11" t="s">
        <v>28</v>
      </c>
      <c r="G149" s="11" t="s">
        <v>40</v>
      </c>
      <c r="H149" s="11">
        <v>1</v>
      </c>
      <c r="I149" s="11">
        <v>3</v>
      </c>
      <c r="J149" s="11">
        <v>6</v>
      </c>
      <c r="K149" s="10">
        <v>6</v>
      </c>
      <c r="L149" s="10">
        <v>6</v>
      </c>
      <c r="M149" s="10">
        <v>3</v>
      </c>
      <c r="N149" s="10" t="s">
        <v>50</v>
      </c>
    </row>
    <row r="150" spans="1:14">
      <c r="A150" s="10" t="s">
        <v>20</v>
      </c>
      <c r="B150" s="10" t="s">
        <v>21</v>
      </c>
      <c r="C150" s="10">
        <v>1841843</v>
      </c>
      <c r="D150" s="10" t="s">
        <v>51</v>
      </c>
      <c r="E150" s="11" t="s">
        <v>32</v>
      </c>
      <c r="F150" s="11" t="s">
        <v>24</v>
      </c>
      <c r="G150" s="11" t="s">
        <v>38</v>
      </c>
      <c r="H150" s="11">
        <v>1</v>
      </c>
      <c r="I150" s="11">
        <v>8</v>
      </c>
      <c r="J150" s="11">
        <v>16</v>
      </c>
      <c r="K150" s="10">
        <v>16</v>
      </c>
      <c r="L150" s="10">
        <v>16</v>
      </c>
      <c r="M150" s="10">
        <v>8</v>
      </c>
      <c r="N150" s="10" t="s">
        <v>51</v>
      </c>
    </row>
    <row r="151" spans="1:14">
      <c r="A151" s="10" t="s">
        <v>20</v>
      </c>
      <c r="B151" s="10" t="s">
        <v>21</v>
      </c>
      <c r="C151" s="10">
        <v>1841843</v>
      </c>
      <c r="D151" s="10" t="s">
        <v>51</v>
      </c>
      <c r="E151" s="11" t="s">
        <v>32</v>
      </c>
      <c r="F151" s="11" t="s">
        <v>26</v>
      </c>
      <c r="G151" s="11" t="s">
        <v>39</v>
      </c>
      <c r="H151" s="11">
        <v>1</v>
      </c>
      <c r="I151" s="11">
        <v>7</v>
      </c>
      <c r="J151" s="11">
        <v>14</v>
      </c>
      <c r="K151" s="10">
        <v>14</v>
      </c>
      <c r="L151" s="10">
        <v>14</v>
      </c>
      <c r="M151" s="10">
        <v>7</v>
      </c>
      <c r="N151" s="10" t="s">
        <v>51</v>
      </c>
    </row>
    <row r="152" spans="1:14">
      <c r="A152" s="10" t="s">
        <v>20</v>
      </c>
      <c r="B152" s="10" t="s">
        <v>21</v>
      </c>
      <c r="C152" s="10">
        <v>1841843</v>
      </c>
      <c r="D152" s="10" t="s">
        <v>51</v>
      </c>
      <c r="E152" s="11" t="s">
        <v>32</v>
      </c>
      <c r="F152" s="11" t="s">
        <v>28</v>
      </c>
      <c r="G152" s="11" t="s">
        <v>40</v>
      </c>
      <c r="H152" s="11">
        <v>1</v>
      </c>
      <c r="I152" s="11">
        <v>7</v>
      </c>
      <c r="J152" s="11">
        <v>14</v>
      </c>
      <c r="K152" s="10">
        <v>14</v>
      </c>
      <c r="L152" s="10">
        <v>14</v>
      </c>
      <c r="M152" s="10">
        <v>7</v>
      </c>
      <c r="N152" s="10" t="s">
        <v>51</v>
      </c>
    </row>
    <row r="153" spans="1:14">
      <c r="A153" s="10" t="s">
        <v>20</v>
      </c>
      <c r="B153" s="10" t="s">
        <v>21</v>
      </c>
      <c r="C153" s="10">
        <v>1841804</v>
      </c>
      <c r="D153" s="10" t="s">
        <v>51</v>
      </c>
      <c r="E153" s="11" t="s">
        <v>36</v>
      </c>
      <c r="F153" s="11" t="s">
        <v>24</v>
      </c>
      <c r="G153" s="11" t="s">
        <v>38</v>
      </c>
      <c r="H153" s="11">
        <v>1</v>
      </c>
      <c r="I153" s="11">
        <v>4</v>
      </c>
      <c r="J153" s="11">
        <v>8</v>
      </c>
      <c r="K153" s="10">
        <v>8</v>
      </c>
      <c r="L153" s="10">
        <v>8</v>
      </c>
      <c r="M153" s="10">
        <v>4</v>
      </c>
      <c r="N153" s="10" t="s">
        <v>51</v>
      </c>
    </row>
    <row r="154" spans="1:14">
      <c r="A154" s="10" t="s">
        <v>20</v>
      </c>
      <c r="B154" s="10" t="s">
        <v>21</v>
      </c>
      <c r="C154" s="10">
        <v>1841804</v>
      </c>
      <c r="D154" s="10" t="s">
        <v>51</v>
      </c>
      <c r="E154" s="11" t="s">
        <v>36</v>
      </c>
      <c r="F154" s="11" t="s">
        <v>28</v>
      </c>
      <c r="G154" s="11" t="s">
        <v>40</v>
      </c>
      <c r="H154" s="11">
        <v>1</v>
      </c>
      <c r="I154" s="11">
        <v>2</v>
      </c>
      <c r="J154" s="11">
        <v>4</v>
      </c>
      <c r="K154" s="10">
        <v>4</v>
      </c>
      <c r="L154" s="10">
        <v>4</v>
      </c>
      <c r="M154" s="10">
        <v>2</v>
      </c>
      <c r="N154" s="10" t="s">
        <v>51</v>
      </c>
    </row>
    <row r="155" spans="1:14">
      <c r="A155" s="10" t="s">
        <v>20</v>
      </c>
      <c r="B155" s="10" t="s">
        <v>21</v>
      </c>
      <c r="C155" s="10">
        <v>1841835</v>
      </c>
      <c r="D155" s="10" t="s">
        <v>52</v>
      </c>
      <c r="E155" s="11" t="s">
        <v>32</v>
      </c>
      <c r="F155" s="11" t="s">
        <v>24</v>
      </c>
      <c r="G155" s="11" t="s">
        <v>38</v>
      </c>
      <c r="H155" s="11">
        <v>1</v>
      </c>
      <c r="I155" s="11">
        <v>8</v>
      </c>
      <c r="J155" s="11">
        <v>16</v>
      </c>
      <c r="K155" s="10">
        <v>16</v>
      </c>
      <c r="L155" s="10">
        <v>16</v>
      </c>
      <c r="M155" s="10">
        <v>8</v>
      </c>
      <c r="N155" s="10" t="s">
        <v>52</v>
      </c>
    </row>
    <row r="156" spans="1:14">
      <c r="A156" s="10" t="s">
        <v>20</v>
      </c>
      <c r="B156" s="10" t="s">
        <v>21</v>
      </c>
      <c r="C156" s="10">
        <v>1841835</v>
      </c>
      <c r="D156" s="10" t="s">
        <v>52</v>
      </c>
      <c r="E156" s="11" t="s">
        <v>32</v>
      </c>
      <c r="F156" s="11" t="s">
        <v>26</v>
      </c>
      <c r="G156" s="11" t="s">
        <v>39</v>
      </c>
      <c r="H156" s="11">
        <v>1</v>
      </c>
      <c r="I156" s="11">
        <v>7</v>
      </c>
      <c r="J156" s="11">
        <v>14</v>
      </c>
      <c r="K156" s="10">
        <v>14</v>
      </c>
      <c r="L156" s="10">
        <v>14</v>
      </c>
      <c r="M156" s="10">
        <v>7</v>
      </c>
      <c r="N156" s="10" t="s">
        <v>52</v>
      </c>
    </row>
    <row r="157" spans="1:14">
      <c r="A157" s="10" t="s">
        <v>20</v>
      </c>
      <c r="B157" s="10" t="s">
        <v>21</v>
      </c>
      <c r="C157" s="10">
        <v>1841835</v>
      </c>
      <c r="D157" s="10" t="s">
        <v>52</v>
      </c>
      <c r="E157" s="11" t="s">
        <v>32</v>
      </c>
      <c r="F157" s="11" t="s">
        <v>28</v>
      </c>
      <c r="G157" s="11" t="s">
        <v>40</v>
      </c>
      <c r="H157" s="11">
        <v>1</v>
      </c>
      <c r="I157" s="11">
        <v>7</v>
      </c>
      <c r="J157" s="11">
        <v>14</v>
      </c>
      <c r="K157" s="10">
        <v>14</v>
      </c>
      <c r="L157" s="10">
        <v>14</v>
      </c>
      <c r="M157" s="10">
        <v>7</v>
      </c>
      <c r="N157" s="10" t="s">
        <v>52</v>
      </c>
    </row>
    <row r="158" spans="1:14">
      <c r="A158" s="10" t="s">
        <v>20</v>
      </c>
      <c r="B158" s="10" t="s">
        <v>21</v>
      </c>
      <c r="C158" s="10">
        <v>1841786</v>
      </c>
      <c r="D158" s="10" t="s">
        <v>52</v>
      </c>
      <c r="E158" s="11" t="s">
        <v>36</v>
      </c>
      <c r="F158" s="11" t="s">
        <v>24</v>
      </c>
      <c r="G158" s="11" t="s">
        <v>38</v>
      </c>
      <c r="H158" s="11">
        <v>1</v>
      </c>
      <c r="I158" s="11">
        <v>4</v>
      </c>
      <c r="J158" s="11">
        <v>8</v>
      </c>
      <c r="K158" s="10">
        <v>8</v>
      </c>
      <c r="L158" s="10">
        <v>8</v>
      </c>
      <c r="M158" s="10">
        <v>4</v>
      </c>
      <c r="N158" s="10" t="s">
        <v>52</v>
      </c>
    </row>
    <row r="159" spans="1:14">
      <c r="A159" s="10" t="s">
        <v>20</v>
      </c>
      <c r="B159" s="10" t="s">
        <v>21</v>
      </c>
      <c r="C159" s="10">
        <v>1841786</v>
      </c>
      <c r="D159" s="10" t="s">
        <v>52</v>
      </c>
      <c r="E159" s="11" t="s">
        <v>36</v>
      </c>
      <c r="F159" s="11" t="s">
        <v>28</v>
      </c>
      <c r="G159" s="11" t="s">
        <v>40</v>
      </c>
      <c r="H159" s="11">
        <v>1</v>
      </c>
      <c r="I159" s="11">
        <v>2</v>
      </c>
      <c r="J159" s="11">
        <v>4</v>
      </c>
      <c r="K159" s="10">
        <v>4</v>
      </c>
      <c r="L159" s="10">
        <v>4</v>
      </c>
      <c r="M159" s="10">
        <v>2</v>
      </c>
      <c r="N159" s="10" t="s">
        <v>52</v>
      </c>
    </row>
    <row r="160" spans="1:14">
      <c r="A160" s="10" t="s">
        <v>20</v>
      </c>
      <c r="B160" s="10" t="s">
        <v>21</v>
      </c>
      <c r="C160" s="10">
        <v>1841841</v>
      </c>
      <c r="D160" s="10" t="s">
        <v>53</v>
      </c>
      <c r="E160" s="11" t="s">
        <v>32</v>
      </c>
      <c r="F160" s="11" t="s">
        <v>24</v>
      </c>
      <c r="G160" s="11" t="s">
        <v>38</v>
      </c>
      <c r="H160" s="11">
        <v>1</v>
      </c>
      <c r="I160" s="11">
        <v>10</v>
      </c>
      <c r="J160" s="11">
        <v>20</v>
      </c>
      <c r="K160" s="10">
        <v>20</v>
      </c>
      <c r="L160" s="10">
        <v>20</v>
      </c>
      <c r="M160" s="10">
        <v>10</v>
      </c>
      <c r="N160" s="10" t="s">
        <v>53</v>
      </c>
    </row>
    <row r="161" spans="1:14">
      <c r="A161" s="10" t="s">
        <v>20</v>
      </c>
      <c r="B161" s="10" t="s">
        <v>21</v>
      </c>
      <c r="C161" s="10">
        <v>1841841</v>
      </c>
      <c r="D161" s="10" t="s">
        <v>53</v>
      </c>
      <c r="E161" s="11" t="s">
        <v>32</v>
      </c>
      <c r="F161" s="11" t="s">
        <v>26</v>
      </c>
      <c r="G161" s="11" t="s">
        <v>39</v>
      </c>
      <c r="H161" s="11">
        <v>1</v>
      </c>
      <c r="I161" s="11">
        <v>10</v>
      </c>
      <c r="J161" s="11">
        <v>20</v>
      </c>
      <c r="K161" s="10">
        <v>20</v>
      </c>
      <c r="L161" s="10">
        <v>20</v>
      </c>
      <c r="M161" s="10">
        <v>10</v>
      </c>
      <c r="N161" s="10" t="s">
        <v>53</v>
      </c>
    </row>
    <row r="162" spans="1:14">
      <c r="A162" s="10" t="s">
        <v>20</v>
      </c>
      <c r="B162" s="10" t="s">
        <v>21</v>
      </c>
      <c r="C162" s="10">
        <v>1841841</v>
      </c>
      <c r="D162" s="10" t="s">
        <v>53</v>
      </c>
      <c r="E162" s="11" t="s">
        <v>32</v>
      </c>
      <c r="F162" s="11" t="s">
        <v>28</v>
      </c>
      <c r="G162" s="11" t="s">
        <v>40</v>
      </c>
      <c r="H162" s="11">
        <v>1</v>
      </c>
      <c r="I162" s="11">
        <v>10</v>
      </c>
      <c r="J162" s="11">
        <v>20</v>
      </c>
      <c r="K162" s="10">
        <v>20</v>
      </c>
      <c r="L162" s="10">
        <v>20</v>
      </c>
      <c r="M162" s="10">
        <v>10</v>
      </c>
      <c r="N162" s="10" t="s">
        <v>53</v>
      </c>
    </row>
    <row r="163" spans="1:14">
      <c r="A163" s="10" t="s">
        <v>20</v>
      </c>
      <c r="B163" s="10" t="s">
        <v>21</v>
      </c>
      <c r="C163" s="10">
        <v>1841800</v>
      </c>
      <c r="D163" s="10" t="s">
        <v>53</v>
      </c>
      <c r="E163" s="11" t="s">
        <v>36</v>
      </c>
      <c r="F163" s="11" t="s">
        <v>24</v>
      </c>
      <c r="G163" s="11" t="s">
        <v>38</v>
      </c>
      <c r="H163" s="11">
        <v>1</v>
      </c>
      <c r="I163" s="11">
        <v>10</v>
      </c>
      <c r="J163" s="11">
        <v>20</v>
      </c>
      <c r="K163" s="10">
        <v>20</v>
      </c>
      <c r="L163" s="10">
        <v>20</v>
      </c>
      <c r="M163" s="10">
        <v>10</v>
      </c>
      <c r="N163" s="10" t="s">
        <v>53</v>
      </c>
    </row>
    <row r="164" spans="1:14">
      <c r="A164" s="10" t="s">
        <v>20</v>
      </c>
      <c r="B164" s="10" t="s">
        <v>21</v>
      </c>
      <c r="C164" s="10">
        <v>1841800</v>
      </c>
      <c r="D164" s="10" t="s">
        <v>53</v>
      </c>
      <c r="E164" s="11" t="s">
        <v>36</v>
      </c>
      <c r="F164" s="11" t="s">
        <v>28</v>
      </c>
      <c r="G164" s="11" t="s">
        <v>40</v>
      </c>
      <c r="H164" s="11">
        <v>1</v>
      </c>
      <c r="I164" s="11">
        <v>10</v>
      </c>
      <c r="J164" s="11">
        <v>20</v>
      </c>
      <c r="K164" s="10">
        <v>20</v>
      </c>
      <c r="L164" s="10">
        <v>20</v>
      </c>
      <c r="M164" s="10">
        <v>10</v>
      </c>
      <c r="N164" s="10" t="s">
        <v>53</v>
      </c>
    </row>
    <row r="165" spans="1:14">
      <c r="A165" s="10" t="s">
        <v>20</v>
      </c>
      <c r="B165" s="10" t="s">
        <v>21</v>
      </c>
      <c r="C165" s="10">
        <v>1841826</v>
      </c>
      <c r="D165" s="10" t="s">
        <v>54</v>
      </c>
      <c r="E165" s="11" t="s">
        <v>23</v>
      </c>
      <c r="F165" s="11" t="s">
        <v>24</v>
      </c>
      <c r="G165" s="11" t="s">
        <v>55</v>
      </c>
      <c r="H165" s="11">
        <v>1</v>
      </c>
      <c r="I165" s="11">
        <v>20</v>
      </c>
      <c r="J165" s="11">
        <v>40</v>
      </c>
      <c r="K165" s="10">
        <v>40</v>
      </c>
      <c r="L165" s="10">
        <v>40</v>
      </c>
      <c r="M165" s="10">
        <v>20</v>
      </c>
      <c r="N165" s="10" t="s">
        <v>54</v>
      </c>
    </row>
    <row r="166" spans="1:14">
      <c r="A166" s="10" t="s">
        <v>20</v>
      </c>
      <c r="B166" s="10" t="s">
        <v>21</v>
      </c>
      <c r="C166" s="10">
        <v>1841826</v>
      </c>
      <c r="D166" s="10" t="s">
        <v>54</v>
      </c>
      <c r="E166" s="11" t="s">
        <v>23</v>
      </c>
      <c r="F166" s="11" t="s">
        <v>26</v>
      </c>
      <c r="G166" s="11" t="s">
        <v>56</v>
      </c>
      <c r="H166" s="11">
        <v>1</v>
      </c>
      <c r="I166" s="11">
        <v>16</v>
      </c>
      <c r="J166" s="11">
        <v>32</v>
      </c>
      <c r="K166" s="10">
        <v>32</v>
      </c>
      <c r="L166" s="10">
        <v>32</v>
      </c>
      <c r="M166" s="10">
        <v>16</v>
      </c>
      <c r="N166" s="10" t="s">
        <v>54</v>
      </c>
    </row>
    <row r="167" spans="1:14">
      <c r="A167" s="10" t="s">
        <v>20</v>
      </c>
      <c r="B167" s="10" t="s">
        <v>21</v>
      </c>
      <c r="C167" s="10">
        <v>1841826</v>
      </c>
      <c r="D167" s="10" t="s">
        <v>54</v>
      </c>
      <c r="E167" s="11" t="s">
        <v>23</v>
      </c>
      <c r="F167" s="11" t="s">
        <v>28</v>
      </c>
      <c r="G167" s="11" t="s">
        <v>57</v>
      </c>
      <c r="H167" s="11">
        <v>1</v>
      </c>
      <c r="I167" s="11">
        <v>17</v>
      </c>
      <c r="J167" s="11">
        <v>34</v>
      </c>
      <c r="K167" s="10">
        <v>34</v>
      </c>
      <c r="L167" s="10">
        <v>34</v>
      </c>
      <c r="M167" s="10">
        <v>17</v>
      </c>
      <c r="N167" s="10" t="s">
        <v>54</v>
      </c>
    </row>
    <row r="168" spans="1:14">
      <c r="A168" s="10" t="s">
        <v>20</v>
      </c>
      <c r="B168" s="10" t="s">
        <v>21</v>
      </c>
      <c r="C168" s="10">
        <v>1841779</v>
      </c>
      <c r="D168" s="10" t="s">
        <v>54</v>
      </c>
      <c r="E168" s="11" t="s">
        <v>30</v>
      </c>
      <c r="F168" s="11" t="s">
        <v>24</v>
      </c>
      <c r="G168" s="11" t="s">
        <v>55</v>
      </c>
      <c r="H168" s="11">
        <v>1</v>
      </c>
      <c r="I168" s="11">
        <v>4</v>
      </c>
      <c r="J168" s="11">
        <v>8</v>
      </c>
      <c r="K168" s="10">
        <v>8</v>
      </c>
      <c r="L168" s="10">
        <v>8</v>
      </c>
      <c r="M168" s="10">
        <v>4</v>
      </c>
      <c r="N168" s="10" t="s">
        <v>54</v>
      </c>
    </row>
    <row r="169" spans="1:14">
      <c r="A169" s="10" t="s">
        <v>20</v>
      </c>
      <c r="B169" s="10" t="s">
        <v>21</v>
      </c>
      <c r="C169" s="10">
        <v>1841779</v>
      </c>
      <c r="D169" s="10" t="s">
        <v>54</v>
      </c>
      <c r="E169" s="11" t="s">
        <v>30</v>
      </c>
      <c r="F169" s="11" t="s">
        <v>28</v>
      </c>
      <c r="G169" s="11" t="s">
        <v>57</v>
      </c>
      <c r="H169" s="11">
        <v>1</v>
      </c>
      <c r="I169" s="11">
        <v>3</v>
      </c>
      <c r="J169" s="11">
        <v>6</v>
      </c>
      <c r="K169" s="10">
        <v>6</v>
      </c>
      <c r="L169" s="10">
        <v>6</v>
      </c>
      <c r="M169" s="10">
        <v>3</v>
      </c>
      <c r="N169" s="10" t="s">
        <v>54</v>
      </c>
    </row>
    <row r="170" spans="1:14">
      <c r="A170" s="10" t="s">
        <v>20</v>
      </c>
      <c r="B170" s="10" t="s">
        <v>21</v>
      </c>
      <c r="C170" s="10">
        <v>1841824</v>
      </c>
      <c r="D170" s="10" t="s">
        <v>58</v>
      </c>
      <c r="E170" s="11" t="s">
        <v>23</v>
      </c>
      <c r="F170" s="11" t="s">
        <v>24</v>
      </c>
      <c r="G170" s="11" t="s">
        <v>59</v>
      </c>
      <c r="H170" s="11">
        <v>1</v>
      </c>
      <c r="I170" s="11">
        <v>16</v>
      </c>
      <c r="J170" s="11">
        <v>32</v>
      </c>
      <c r="K170" s="10">
        <v>32</v>
      </c>
      <c r="L170" s="10">
        <v>32</v>
      </c>
      <c r="M170" s="10">
        <v>16</v>
      </c>
      <c r="N170" s="10" t="s">
        <v>58</v>
      </c>
    </row>
    <row r="171" spans="1:14">
      <c r="A171" s="10" t="s">
        <v>20</v>
      </c>
      <c r="B171" s="10" t="s">
        <v>21</v>
      </c>
      <c r="C171" s="10">
        <v>1841824</v>
      </c>
      <c r="D171" s="10" t="s">
        <v>58</v>
      </c>
      <c r="E171" s="11" t="s">
        <v>23</v>
      </c>
      <c r="F171" s="11" t="s">
        <v>26</v>
      </c>
      <c r="G171" s="11" t="s">
        <v>60</v>
      </c>
      <c r="H171" s="11">
        <v>1</v>
      </c>
      <c r="I171" s="11">
        <v>12</v>
      </c>
      <c r="J171" s="11">
        <v>24</v>
      </c>
      <c r="K171" s="10">
        <v>24</v>
      </c>
      <c r="L171" s="10">
        <v>24</v>
      </c>
      <c r="M171" s="10">
        <v>12</v>
      </c>
      <c r="N171" s="10" t="s">
        <v>58</v>
      </c>
    </row>
    <row r="172" spans="1:14">
      <c r="A172" s="10" t="s">
        <v>20</v>
      </c>
      <c r="B172" s="10" t="s">
        <v>21</v>
      </c>
      <c r="C172" s="10">
        <v>1841824</v>
      </c>
      <c r="D172" s="10" t="s">
        <v>58</v>
      </c>
      <c r="E172" s="11" t="s">
        <v>23</v>
      </c>
      <c r="F172" s="11" t="s">
        <v>28</v>
      </c>
      <c r="G172" s="11" t="s">
        <v>61</v>
      </c>
      <c r="H172" s="11">
        <v>1</v>
      </c>
      <c r="I172" s="11">
        <v>14</v>
      </c>
      <c r="J172" s="11">
        <v>28</v>
      </c>
      <c r="K172" s="10">
        <v>28</v>
      </c>
      <c r="L172" s="10">
        <v>28</v>
      </c>
      <c r="M172" s="10">
        <v>14</v>
      </c>
      <c r="N172" s="10" t="s">
        <v>58</v>
      </c>
    </row>
    <row r="173" spans="1:14">
      <c r="A173" s="10" t="s">
        <v>20</v>
      </c>
      <c r="B173" s="10" t="s">
        <v>21</v>
      </c>
      <c r="C173" s="10">
        <v>1841777</v>
      </c>
      <c r="D173" s="10" t="s">
        <v>58</v>
      </c>
      <c r="E173" s="11" t="s">
        <v>30</v>
      </c>
      <c r="F173" s="11" t="s">
        <v>24</v>
      </c>
      <c r="G173" s="11" t="s">
        <v>59</v>
      </c>
      <c r="H173" s="11">
        <v>1</v>
      </c>
      <c r="I173" s="11">
        <v>14</v>
      </c>
      <c r="J173" s="11">
        <v>28</v>
      </c>
      <c r="K173" s="10">
        <v>28</v>
      </c>
      <c r="L173" s="10">
        <v>28</v>
      </c>
      <c r="M173" s="10">
        <v>14</v>
      </c>
      <c r="N173" s="10" t="s">
        <v>58</v>
      </c>
    </row>
    <row r="174" spans="1:14">
      <c r="A174" s="10" t="s">
        <v>20</v>
      </c>
      <c r="B174" s="10" t="s">
        <v>21</v>
      </c>
      <c r="C174" s="10">
        <v>1841777</v>
      </c>
      <c r="D174" s="10" t="s">
        <v>58</v>
      </c>
      <c r="E174" s="11" t="s">
        <v>30</v>
      </c>
      <c r="F174" s="11" t="s">
        <v>28</v>
      </c>
      <c r="G174" s="11" t="s">
        <v>61</v>
      </c>
      <c r="H174" s="11">
        <v>1</v>
      </c>
      <c r="I174" s="11">
        <v>13</v>
      </c>
      <c r="J174" s="11">
        <v>26</v>
      </c>
      <c r="K174" s="10">
        <v>26</v>
      </c>
      <c r="L174" s="10">
        <v>26</v>
      </c>
      <c r="M174" s="10">
        <v>13</v>
      </c>
      <c r="N174" s="10" t="s">
        <v>58</v>
      </c>
    </row>
  </sheetData>
  <mergeCells count="2">
    <mergeCell ref="A1:R1"/>
    <mergeCell ref="A89:N8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17"/>
  <sheetViews>
    <sheetView tabSelected="1" topLeftCell="A145" workbookViewId="0">
      <selection activeCell="J162" sqref="J16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272727272727" customWidth="1"/>
    <col min="4" max="4" width="14.5727272727273" customWidth="1"/>
    <col min="5" max="5" width="22.7181818181818" customWidth="1"/>
    <col min="6" max="6" width="18.7181818181818" customWidth="1"/>
    <col min="7" max="7" width="15.4272727272727" customWidth="1"/>
    <col min="8" max="8" width="12" customWidth="1"/>
    <col min="9" max="13" width="9.14545454545454" customWidth="1"/>
    <col min="14" max="15" width="16.4272727272727" customWidth="1"/>
    <col min="16" max="16" width="12.1454545454545" customWidth="1"/>
    <col min="17" max="17" width="15.0909090909091" style="1" customWidth="1"/>
    <col min="18" max="18" width="16" style="1" customWidth="1"/>
    <col min="19" max="19" width="16" style="2" customWidth="1"/>
    <col min="20" max="20" width="19.7181818181818" customWidth="1"/>
    <col min="21" max="21" width="24.7181818181818" customWidth="1"/>
    <col min="22" max="22" width="23.8545454545455" customWidth="1"/>
    <col min="23" max="43" width="9.14545454545454" customWidth="1"/>
  </cols>
  <sheetData>
    <row r="1" spans="1:43">
      <c r="A1" s="3" t="s">
        <v>63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5"/>
      <c r="S1" s="6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spans="1:43">
      <c r="A2" s="3" t="s">
        <v>64</v>
      </c>
      <c r="B2" s="3" t="s">
        <v>65</v>
      </c>
      <c r="C2" s="3" t="s">
        <v>66</v>
      </c>
      <c r="D2" s="3" t="s">
        <v>4</v>
      </c>
      <c r="E2" s="3" t="s">
        <v>67</v>
      </c>
      <c r="F2" s="3" t="s">
        <v>68</v>
      </c>
      <c r="G2" s="3" t="s">
        <v>69</v>
      </c>
      <c r="H2" s="3" t="s">
        <v>70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71</v>
      </c>
      <c r="O2" s="3" t="s">
        <v>72</v>
      </c>
      <c r="P2" s="3" t="s">
        <v>73</v>
      </c>
      <c r="Q2" s="7" t="s">
        <v>74</v>
      </c>
      <c r="R2" s="8" t="s">
        <v>75</v>
      </c>
      <c r="S2" s="9" t="s">
        <v>76</v>
      </c>
      <c r="T2" s="3" t="s">
        <v>77</v>
      </c>
      <c r="U2" s="3" t="s">
        <v>78</v>
      </c>
      <c r="V2" s="3" t="s">
        <v>79</v>
      </c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</row>
    <row r="3" spans="1:43">
      <c r="A3" s="10" t="s">
        <v>20</v>
      </c>
      <c r="B3" s="10" t="s">
        <v>21</v>
      </c>
      <c r="C3" s="10">
        <v>1841828</v>
      </c>
      <c r="D3" s="10" t="s">
        <v>22</v>
      </c>
      <c r="E3" s="11" t="s">
        <v>23</v>
      </c>
      <c r="F3" s="11" t="s">
        <v>24</v>
      </c>
      <c r="G3" s="11" t="s">
        <v>25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22</v>
      </c>
      <c r="P3" s="10">
        <v>31</v>
      </c>
      <c r="Q3" s="12">
        <v>31.93</v>
      </c>
      <c r="R3" s="13">
        <f t="shared" ref="R3:R66" si="0">P3*1.03</f>
        <v>31.93</v>
      </c>
      <c r="S3" s="14">
        <f>R3-Q3</f>
        <v>0</v>
      </c>
      <c r="T3" s="10">
        <v>248</v>
      </c>
      <c r="U3" s="10">
        <v>0</v>
      </c>
      <c r="V3" s="10">
        <v>0</v>
      </c>
    </row>
    <row r="4" spans="1:43">
      <c r="A4" s="10" t="s">
        <v>20</v>
      </c>
      <c r="B4" s="10" t="s">
        <v>21</v>
      </c>
      <c r="C4" s="10">
        <v>1841828</v>
      </c>
      <c r="D4" s="10" t="s">
        <v>22</v>
      </c>
      <c r="E4" s="11" t="s">
        <v>23</v>
      </c>
      <c r="F4" s="11" t="s">
        <v>26</v>
      </c>
      <c r="G4" s="11" t="s">
        <v>27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22</v>
      </c>
      <c r="P4" s="10">
        <v>29</v>
      </c>
      <c r="Q4" s="12">
        <v>29.87</v>
      </c>
      <c r="R4" s="13">
        <f t="shared" si="0"/>
        <v>29.87</v>
      </c>
      <c r="S4" s="14">
        <f t="shared" ref="S4:S35" si="1">R4-Q4</f>
        <v>0</v>
      </c>
      <c r="T4" s="10">
        <v>232</v>
      </c>
      <c r="U4" s="10">
        <v>0</v>
      </c>
      <c r="V4" s="10">
        <v>0</v>
      </c>
    </row>
    <row r="5" spans="1:43">
      <c r="A5" s="10" t="s">
        <v>20</v>
      </c>
      <c r="B5" s="10" t="s">
        <v>21</v>
      </c>
      <c r="C5" s="10">
        <v>1841828</v>
      </c>
      <c r="D5" s="10" t="s">
        <v>22</v>
      </c>
      <c r="E5" s="11" t="s">
        <v>23</v>
      </c>
      <c r="F5" s="11" t="s">
        <v>28</v>
      </c>
      <c r="G5" s="11" t="s">
        <v>29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22</v>
      </c>
      <c r="P5" s="10">
        <v>27</v>
      </c>
      <c r="Q5" s="12">
        <v>27.81</v>
      </c>
      <c r="R5" s="13">
        <f t="shared" si="0"/>
        <v>27.81</v>
      </c>
      <c r="S5" s="14">
        <f t="shared" si="1"/>
        <v>0</v>
      </c>
      <c r="T5" s="10">
        <v>216</v>
      </c>
      <c r="U5" s="10">
        <v>0</v>
      </c>
      <c r="V5" s="10">
        <v>0</v>
      </c>
    </row>
    <row r="6" spans="1:43">
      <c r="A6" s="10" t="s">
        <v>20</v>
      </c>
      <c r="B6" s="10" t="s">
        <v>21</v>
      </c>
      <c r="C6" s="10">
        <v>1841781</v>
      </c>
      <c r="D6" s="10" t="s">
        <v>22</v>
      </c>
      <c r="E6" s="11" t="s">
        <v>30</v>
      </c>
      <c r="F6" s="11" t="s">
        <v>24</v>
      </c>
      <c r="G6" s="11" t="s">
        <v>25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22</v>
      </c>
      <c r="P6" s="10">
        <v>16</v>
      </c>
      <c r="Q6" s="12">
        <v>16.48</v>
      </c>
      <c r="R6" s="13">
        <f t="shared" si="0"/>
        <v>16.48</v>
      </c>
      <c r="S6" s="14">
        <f t="shared" si="1"/>
        <v>0</v>
      </c>
      <c r="T6" s="10">
        <v>128</v>
      </c>
      <c r="U6" s="10">
        <v>0</v>
      </c>
      <c r="V6" s="10">
        <v>0</v>
      </c>
    </row>
    <row r="7" spans="1:43">
      <c r="A7" s="10" t="s">
        <v>20</v>
      </c>
      <c r="B7" s="10" t="s">
        <v>21</v>
      </c>
      <c r="C7" s="10">
        <v>1841781</v>
      </c>
      <c r="D7" s="10" t="s">
        <v>22</v>
      </c>
      <c r="E7" s="11" t="s">
        <v>30</v>
      </c>
      <c r="F7" s="11" t="s">
        <v>28</v>
      </c>
      <c r="G7" s="11" t="s">
        <v>29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22</v>
      </c>
      <c r="P7" s="10">
        <v>10</v>
      </c>
      <c r="Q7" s="12">
        <v>10.3</v>
      </c>
      <c r="R7" s="13">
        <f t="shared" si="0"/>
        <v>10.3</v>
      </c>
      <c r="S7" s="14">
        <f t="shared" si="1"/>
        <v>0</v>
      </c>
      <c r="T7" s="10">
        <v>80</v>
      </c>
      <c r="U7" s="10">
        <v>0</v>
      </c>
      <c r="V7" s="10">
        <v>0</v>
      </c>
    </row>
    <row r="8" spans="1:43">
      <c r="A8" s="10" t="s">
        <v>20</v>
      </c>
      <c r="B8" s="10" t="s">
        <v>21</v>
      </c>
      <c r="C8" s="10">
        <v>1841848</v>
      </c>
      <c r="D8" s="10" t="s">
        <v>31</v>
      </c>
      <c r="E8" s="11" t="s">
        <v>32</v>
      </c>
      <c r="F8" s="11" t="s">
        <v>24</v>
      </c>
      <c r="G8" s="11" t="s">
        <v>33</v>
      </c>
      <c r="H8" s="11">
        <v>1</v>
      </c>
      <c r="I8" s="11">
        <v>1</v>
      </c>
      <c r="J8" s="11">
        <v>2</v>
      </c>
      <c r="K8" s="10">
        <v>3</v>
      </c>
      <c r="L8" s="10">
        <v>2</v>
      </c>
      <c r="M8" s="10">
        <v>1</v>
      </c>
      <c r="N8" s="10">
        <v>9</v>
      </c>
      <c r="O8" s="10" t="s">
        <v>31</v>
      </c>
      <c r="P8" s="10">
        <v>25</v>
      </c>
      <c r="Q8" s="12">
        <v>25.75</v>
      </c>
      <c r="R8" s="13">
        <f t="shared" si="0"/>
        <v>25.75</v>
      </c>
      <c r="S8" s="14">
        <f t="shared" si="1"/>
        <v>0</v>
      </c>
      <c r="T8" s="10">
        <v>225</v>
      </c>
      <c r="U8" s="10">
        <v>0</v>
      </c>
      <c r="V8" s="10">
        <v>0</v>
      </c>
    </row>
    <row r="9" spans="1:43">
      <c r="A9" s="10" t="s">
        <v>20</v>
      </c>
      <c r="B9" s="10" t="s">
        <v>21</v>
      </c>
      <c r="C9" s="10">
        <v>1841848</v>
      </c>
      <c r="D9" s="10" t="s">
        <v>31</v>
      </c>
      <c r="E9" s="11" t="s">
        <v>32</v>
      </c>
      <c r="F9" s="11" t="s">
        <v>26</v>
      </c>
      <c r="G9" s="11" t="s">
        <v>34</v>
      </c>
      <c r="H9" s="11">
        <v>1</v>
      </c>
      <c r="I9" s="11">
        <v>1</v>
      </c>
      <c r="J9" s="11">
        <v>2</v>
      </c>
      <c r="K9" s="10">
        <v>3</v>
      </c>
      <c r="L9" s="10">
        <v>2</v>
      </c>
      <c r="M9" s="10">
        <v>1</v>
      </c>
      <c r="N9" s="10">
        <v>9</v>
      </c>
      <c r="O9" s="10" t="s">
        <v>31</v>
      </c>
      <c r="P9" s="10">
        <v>23</v>
      </c>
      <c r="Q9" s="12">
        <v>23.69</v>
      </c>
      <c r="R9" s="13">
        <f t="shared" si="0"/>
        <v>23.69</v>
      </c>
      <c r="S9" s="14">
        <f t="shared" si="1"/>
        <v>0</v>
      </c>
      <c r="T9" s="10">
        <v>207</v>
      </c>
      <c r="U9" s="10">
        <v>0</v>
      </c>
      <c r="V9" s="10">
        <v>0</v>
      </c>
    </row>
    <row r="10" spans="1:43">
      <c r="A10" s="10" t="s">
        <v>20</v>
      </c>
      <c r="B10" s="10" t="s">
        <v>21</v>
      </c>
      <c r="C10" s="10">
        <v>1841848</v>
      </c>
      <c r="D10" s="10" t="s">
        <v>31</v>
      </c>
      <c r="E10" s="11" t="s">
        <v>32</v>
      </c>
      <c r="F10" s="11" t="s">
        <v>28</v>
      </c>
      <c r="G10" s="11" t="s">
        <v>35</v>
      </c>
      <c r="H10" s="11">
        <v>1</v>
      </c>
      <c r="I10" s="11">
        <v>1</v>
      </c>
      <c r="J10" s="11">
        <v>2</v>
      </c>
      <c r="K10" s="10">
        <v>3</v>
      </c>
      <c r="L10" s="10">
        <v>2</v>
      </c>
      <c r="M10" s="10">
        <v>1</v>
      </c>
      <c r="N10" s="10">
        <v>9</v>
      </c>
      <c r="O10" s="10" t="s">
        <v>31</v>
      </c>
      <c r="P10" s="10">
        <v>22</v>
      </c>
      <c r="Q10" s="12">
        <v>22.66</v>
      </c>
      <c r="R10" s="13">
        <f t="shared" si="0"/>
        <v>22.66</v>
      </c>
      <c r="S10" s="14">
        <f t="shared" si="1"/>
        <v>0</v>
      </c>
      <c r="T10" s="10">
        <v>198</v>
      </c>
      <c r="U10" s="10">
        <v>0</v>
      </c>
      <c r="V10" s="10">
        <v>0</v>
      </c>
    </row>
    <row r="11" spans="1:43">
      <c r="A11" s="10" t="s">
        <v>20</v>
      </c>
      <c r="B11" s="10" t="s">
        <v>21</v>
      </c>
      <c r="C11" s="10">
        <v>1841783</v>
      </c>
      <c r="D11" s="10" t="s">
        <v>31</v>
      </c>
      <c r="E11" s="11" t="s">
        <v>36</v>
      </c>
      <c r="F11" s="11" t="s">
        <v>24</v>
      </c>
      <c r="G11" s="11" t="s">
        <v>33</v>
      </c>
      <c r="H11" s="11">
        <v>1</v>
      </c>
      <c r="I11" s="11">
        <v>1</v>
      </c>
      <c r="J11" s="11">
        <v>2</v>
      </c>
      <c r="K11" s="10">
        <v>3</v>
      </c>
      <c r="L11" s="10">
        <v>2</v>
      </c>
      <c r="M11" s="10">
        <v>1</v>
      </c>
      <c r="N11" s="10">
        <v>9</v>
      </c>
      <c r="O11" s="10" t="s">
        <v>31</v>
      </c>
      <c r="P11" s="10">
        <v>13</v>
      </c>
      <c r="Q11" s="12">
        <v>13.39</v>
      </c>
      <c r="R11" s="13">
        <f t="shared" si="0"/>
        <v>13.39</v>
      </c>
      <c r="S11" s="14">
        <f t="shared" si="1"/>
        <v>0</v>
      </c>
      <c r="T11" s="10">
        <v>117</v>
      </c>
      <c r="U11" s="10">
        <v>0</v>
      </c>
      <c r="V11" s="10">
        <v>0</v>
      </c>
    </row>
    <row r="12" spans="1:43">
      <c r="A12" s="10" t="s">
        <v>20</v>
      </c>
      <c r="B12" s="10" t="s">
        <v>21</v>
      </c>
      <c r="C12" s="10">
        <v>1841783</v>
      </c>
      <c r="D12" s="10" t="s">
        <v>31</v>
      </c>
      <c r="E12" s="11" t="s">
        <v>36</v>
      </c>
      <c r="F12" s="11" t="s">
        <v>28</v>
      </c>
      <c r="G12" s="11" t="s">
        <v>35</v>
      </c>
      <c r="H12" s="11">
        <v>1</v>
      </c>
      <c r="I12" s="11">
        <v>1</v>
      </c>
      <c r="J12" s="11">
        <v>2</v>
      </c>
      <c r="K12" s="10">
        <v>3</v>
      </c>
      <c r="L12" s="10">
        <v>2</v>
      </c>
      <c r="M12" s="10">
        <v>1</v>
      </c>
      <c r="N12" s="10">
        <v>9</v>
      </c>
      <c r="O12" s="10" t="s">
        <v>31</v>
      </c>
      <c r="P12" s="10">
        <v>8</v>
      </c>
      <c r="Q12" s="12">
        <v>8.24</v>
      </c>
      <c r="R12" s="13">
        <f t="shared" si="0"/>
        <v>8.24</v>
      </c>
      <c r="S12" s="14">
        <f t="shared" si="1"/>
        <v>0</v>
      </c>
      <c r="T12" s="10">
        <v>72</v>
      </c>
      <c r="U12" s="10">
        <v>0</v>
      </c>
      <c r="V12" s="10">
        <v>0</v>
      </c>
    </row>
    <row r="13" spans="1:43">
      <c r="A13" s="10" t="s">
        <v>20</v>
      </c>
      <c r="B13" s="10" t="s">
        <v>21</v>
      </c>
      <c r="C13" s="10">
        <v>1841847</v>
      </c>
      <c r="D13" s="10" t="s">
        <v>37</v>
      </c>
      <c r="E13" s="11" t="s">
        <v>32</v>
      </c>
      <c r="F13" s="11" t="s">
        <v>24</v>
      </c>
      <c r="G13" s="11" t="s">
        <v>38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37</v>
      </c>
      <c r="P13" s="10">
        <v>8</v>
      </c>
      <c r="Q13" s="12">
        <v>8.24</v>
      </c>
      <c r="R13" s="13">
        <f t="shared" si="0"/>
        <v>8.24</v>
      </c>
      <c r="S13" s="14">
        <f t="shared" si="1"/>
        <v>0</v>
      </c>
      <c r="T13" s="10">
        <v>64</v>
      </c>
      <c r="U13" s="10">
        <v>0</v>
      </c>
      <c r="V13" s="10">
        <v>0</v>
      </c>
    </row>
    <row r="14" spans="1:43">
      <c r="A14" s="10" t="s">
        <v>20</v>
      </c>
      <c r="B14" s="10" t="s">
        <v>21</v>
      </c>
      <c r="C14" s="10">
        <v>1841847</v>
      </c>
      <c r="D14" s="10" t="s">
        <v>37</v>
      </c>
      <c r="E14" s="11" t="s">
        <v>32</v>
      </c>
      <c r="F14" s="11" t="s">
        <v>26</v>
      </c>
      <c r="G14" s="11" t="s">
        <v>39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37</v>
      </c>
      <c r="P14" s="10">
        <v>8</v>
      </c>
      <c r="Q14" s="12">
        <v>8.24</v>
      </c>
      <c r="R14" s="13">
        <f t="shared" si="0"/>
        <v>8.24</v>
      </c>
      <c r="S14" s="14">
        <f t="shared" si="1"/>
        <v>0</v>
      </c>
      <c r="T14" s="10">
        <v>64</v>
      </c>
      <c r="U14" s="10">
        <v>0</v>
      </c>
      <c r="V14" s="10">
        <v>0</v>
      </c>
    </row>
    <row r="15" spans="1:43">
      <c r="A15" s="10" t="s">
        <v>20</v>
      </c>
      <c r="B15" s="10" t="s">
        <v>21</v>
      </c>
      <c r="C15" s="10">
        <v>1841847</v>
      </c>
      <c r="D15" s="10" t="s">
        <v>37</v>
      </c>
      <c r="E15" s="11" t="s">
        <v>32</v>
      </c>
      <c r="F15" s="11" t="s">
        <v>28</v>
      </c>
      <c r="G15" s="11" t="s">
        <v>40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37</v>
      </c>
      <c r="P15" s="10">
        <v>7</v>
      </c>
      <c r="Q15" s="12">
        <v>7.21</v>
      </c>
      <c r="R15" s="13">
        <f t="shared" si="0"/>
        <v>7.21</v>
      </c>
      <c r="S15" s="14">
        <f t="shared" si="1"/>
        <v>0</v>
      </c>
      <c r="T15" s="10">
        <v>56</v>
      </c>
      <c r="U15" s="10">
        <v>0</v>
      </c>
      <c r="V15" s="10">
        <v>0</v>
      </c>
    </row>
    <row r="16" spans="1:43">
      <c r="A16" s="10" t="s">
        <v>20</v>
      </c>
      <c r="B16" s="10" t="s">
        <v>21</v>
      </c>
      <c r="C16" s="10">
        <v>1841811</v>
      </c>
      <c r="D16" s="10" t="s">
        <v>37</v>
      </c>
      <c r="E16" s="11" t="s">
        <v>36</v>
      </c>
      <c r="F16" s="11" t="s">
        <v>24</v>
      </c>
      <c r="G16" s="11" t="s">
        <v>38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37</v>
      </c>
      <c r="P16" s="10">
        <v>4</v>
      </c>
      <c r="Q16" s="12">
        <v>4.12</v>
      </c>
      <c r="R16" s="13">
        <f t="shared" si="0"/>
        <v>4.12</v>
      </c>
      <c r="S16" s="14">
        <f t="shared" si="1"/>
        <v>0</v>
      </c>
      <c r="T16" s="10">
        <v>32</v>
      </c>
      <c r="U16" s="10">
        <v>0</v>
      </c>
      <c r="V16" s="10">
        <v>0</v>
      </c>
    </row>
    <row r="17" spans="1:22">
      <c r="A17" s="10" t="s">
        <v>20</v>
      </c>
      <c r="B17" s="10" t="s">
        <v>21</v>
      </c>
      <c r="C17" s="10">
        <v>1841811</v>
      </c>
      <c r="D17" s="10" t="s">
        <v>37</v>
      </c>
      <c r="E17" s="11" t="s">
        <v>36</v>
      </c>
      <c r="F17" s="11" t="s">
        <v>28</v>
      </c>
      <c r="G17" s="11" t="s">
        <v>40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3</v>
      </c>
      <c r="Q17" s="12">
        <v>3.09</v>
      </c>
      <c r="R17" s="13">
        <f t="shared" si="0"/>
        <v>3.09</v>
      </c>
      <c r="S17" s="14">
        <f t="shared" si="1"/>
        <v>0</v>
      </c>
      <c r="T17" s="10">
        <v>24</v>
      </c>
      <c r="U17" s="10">
        <v>0</v>
      </c>
      <c r="V17" s="10">
        <v>0</v>
      </c>
    </row>
    <row r="18" spans="1:22">
      <c r="A18" s="10" t="s">
        <v>20</v>
      </c>
      <c r="B18" s="10" t="s">
        <v>21</v>
      </c>
      <c r="C18" s="10">
        <v>1841822</v>
      </c>
      <c r="D18" s="10" t="s">
        <v>41</v>
      </c>
      <c r="E18" s="11" t="s">
        <v>32</v>
      </c>
      <c r="F18" s="11" t="s">
        <v>24</v>
      </c>
      <c r="G18" s="11" t="s">
        <v>38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41</v>
      </c>
      <c r="P18" s="10">
        <v>22</v>
      </c>
      <c r="Q18" s="12">
        <v>22.66</v>
      </c>
      <c r="R18" s="13">
        <f t="shared" si="0"/>
        <v>22.66</v>
      </c>
      <c r="S18" s="14">
        <f t="shared" si="1"/>
        <v>0</v>
      </c>
      <c r="T18" s="10">
        <v>176</v>
      </c>
      <c r="U18" s="10">
        <v>0</v>
      </c>
      <c r="V18" s="10">
        <v>0</v>
      </c>
    </row>
    <row r="19" spans="1:22">
      <c r="A19" s="10" t="s">
        <v>20</v>
      </c>
      <c r="B19" s="10" t="s">
        <v>21</v>
      </c>
      <c r="C19" s="10">
        <v>1841822</v>
      </c>
      <c r="D19" s="10" t="s">
        <v>41</v>
      </c>
      <c r="E19" s="11" t="s">
        <v>32</v>
      </c>
      <c r="F19" s="11" t="s">
        <v>26</v>
      </c>
      <c r="G19" s="11" t="s">
        <v>39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41</v>
      </c>
      <c r="P19" s="10">
        <v>13</v>
      </c>
      <c r="Q19" s="12">
        <v>13.39</v>
      </c>
      <c r="R19" s="13">
        <f t="shared" si="0"/>
        <v>13.39</v>
      </c>
      <c r="S19" s="14">
        <f t="shared" si="1"/>
        <v>0</v>
      </c>
      <c r="T19" s="10">
        <v>104</v>
      </c>
      <c r="U19" s="10">
        <v>0</v>
      </c>
      <c r="V19" s="10">
        <v>0</v>
      </c>
    </row>
    <row r="20" spans="1:22">
      <c r="A20" s="10" t="s">
        <v>20</v>
      </c>
      <c r="B20" s="10" t="s">
        <v>21</v>
      </c>
      <c r="C20" s="10">
        <v>1841822</v>
      </c>
      <c r="D20" s="10" t="s">
        <v>41</v>
      </c>
      <c r="E20" s="11" t="s">
        <v>32</v>
      </c>
      <c r="F20" s="11" t="s">
        <v>28</v>
      </c>
      <c r="G20" s="11" t="s">
        <v>40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41</v>
      </c>
      <c r="P20" s="10">
        <v>17</v>
      </c>
      <c r="Q20" s="12">
        <v>17.51</v>
      </c>
      <c r="R20" s="13">
        <f t="shared" si="0"/>
        <v>17.51</v>
      </c>
      <c r="S20" s="14">
        <f t="shared" si="1"/>
        <v>0</v>
      </c>
      <c r="T20" s="10">
        <v>136</v>
      </c>
      <c r="U20" s="10">
        <v>0</v>
      </c>
      <c r="V20" s="10">
        <v>0</v>
      </c>
    </row>
    <row r="21" spans="1:22">
      <c r="A21" s="10" t="s">
        <v>20</v>
      </c>
      <c r="B21" s="10" t="s">
        <v>21</v>
      </c>
      <c r="C21" s="10">
        <v>1841837</v>
      </c>
      <c r="D21" s="10" t="s">
        <v>42</v>
      </c>
      <c r="E21" s="11" t="s">
        <v>32</v>
      </c>
      <c r="F21" s="11" t="s">
        <v>24</v>
      </c>
      <c r="G21" s="11" t="s">
        <v>38</v>
      </c>
      <c r="H21" s="11">
        <v>1</v>
      </c>
      <c r="I21" s="11">
        <v>1</v>
      </c>
      <c r="J21" s="11">
        <v>2</v>
      </c>
      <c r="K21" s="10">
        <v>2</v>
      </c>
      <c r="L21" s="10">
        <v>2</v>
      </c>
      <c r="M21" s="10">
        <v>1</v>
      </c>
      <c r="N21" s="10">
        <v>8</v>
      </c>
      <c r="O21" s="10" t="s">
        <v>42</v>
      </c>
      <c r="P21" s="10">
        <v>11</v>
      </c>
      <c r="Q21" s="12">
        <v>11.33</v>
      </c>
      <c r="R21" s="13">
        <f t="shared" si="0"/>
        <v>11.33</v>
      </c>
      <c r="S21" s="14">
        <f t="shared" si="1"/>
        <v>0</v>
      </c>
      <c r="T21" s="10">
        <v>88</v>
      </c>
      <c r="U21" s="10">
        <v>0</v>
      </c>
      <c r="V21" s="10">
        <v>0</v>
      </c>
    </row>
    <row r="22" spans="1:22">
      <c r="A22" s="10" t="s">
        <v>20</v>
      </c>
      <c r="B22" s="10" t="s">
        <v>21</v>
      </c>
      <c r="C22" s="10">
        <v>1841837</v>
      </c>
      <c r="D22" s="10" t="s">
        <v>42</v>
      </c>
      <c r="E22" s="11" t="s">
        <v>32</v>
      </c>
      <c r="F22" s="11" t="s">
        <v>26</v>
      </c>
      <c r="G22" s="11" t="s">
        <v>39</v>
      </c>
      <c r="H22" s="11">
        <v>1</v>
      </c>
      <c r="I22" s="11">
        <v>1</v>
      </c>
      <c r="J22" s="11">
        <v>2</v>
      </c>
      <c r="K22" s="10">
        <v>2</v>
      </c>
      <c r="L22" s="10">
        <v>2</v>
      </c>
      <c r="M22" s="10">
        <v>1</v>
      </c>
      <c r="N22" s="10">
        <v>8</v>
      </c>
      <c r="O22" s="10" t="s">
        <v>42</v>
      </c>
      <c r="P22" s="10">
        <v>10</v>
      </c>
      <c r="Q22" s="12">
        <v>10.3</v>
      </c>
      <c r="R22" s="13">
        <f t="shared" si="0"/>
        <v>10.3</v>
      </c>
      <c r="S22" s="14">
        <f t="shared" si="1"/>
        <v>0</v>
      </c>
      <c r="T22" s="10">
        <v>80</v>
      </c>
      <c r="U22" s="10">
        <v>0</v>
      </c>
      <c r="V22" s="10">
        <v>0</v>
      </c>
    </row>
    <row r="23" spans="1:22">
      <c r="A23" s="10" t="s">
        <v>20</v>
      </c>
      <c r="B23" s="10" t="s">
        <v>21</v>
      </c>
      <c r="C23" s="10">
        <v>1841837</v>
      </c>
      <c r="D23" s="10" t="s">
        <v>42</v>
      </c>
      <c r="E23" s="11" t="s">
        <v>32</v>
      </c>
      <c r="F23" s="11" t="s">
        <v>28</v>
      </c>
      <c r="G23" s="11" t="s">
        <v>40</v>
      </c>
      <c r="H23" s="11">
        <v>1</v>
      </c>
      <c r="I23" s="11">
        <v>1</v>
      </c>
      <c r="J23" s="11">
        <v>2</v>
      </c>
      <c r="K23" s="10">
        <v>2</v>
      </c>
      <c r="L23" s="10">
        <v>2</v>
      </c>
      <c r="M23" s="10">
        <v>1</v>
      </c>
      <c r="N23" s="10">
        <v>8</v>
      </c>
      <c r="O23" s="10" t="s">
        <v>42</v>
      </c>
      <c r="P23" s="10">
        <v>10</v>
      </c>
      <c r="Q23" s="12">
        <v>10.3</v>
      </c>
      <c r="R23" s="13">
        <f t="shared" si="0"/>
        <v>10.3</v>
      </c>
      <c r="S23" s="14">
        <f t="shared" si="1"/>
        <v>0</v>
      </c>
      <c r="T23" s="10">
        <v>80</v>
      </c>
      <c r="U23" s="10">
        <v>0</v>
      </c>
      <c r="V23" s="10">
        <v>0</v>
      </c>
    </row>
    <row r="24" spans="1:22">
      <c r="A24" s="10" t="s">
        <v>20</v>
      </c>
      <c r="B24" s="10" t="s">
        <v>21</v>
      </c>
      <c r="C24" s="10">
        <v>1841788</v>
      </c>
      <c r="D24" s="10" t="s">
        <v>42</v>
      </c>
      <c r="E24" s="11" t="s">
        <v>36</v>
      </c>
      <c r="F24" s="11" t="s">
        <v>24</v>
      </c>
      <c r="G24" s="11" t="s">
        <v>38</v>
      </c>
      <c r="H24" s="11">
        <v>1</v>
      </c>
      <c r="I24" s="11">
        <v>1</v>
      </c>
      <c r="J24" s="11">
        <v>2</v>
      </c>
      <c r="K24" s="10">
        <v>2</v>
      </c>
      <c r="L24" s="10">
        <v>2</v>
      </c>
      <c r="M24" s="10">
        <v>1</v>
      </c>
      <c r="N24" s="10">
        <v>8</v>
      </c>
      <c r="O24" s="10" t="s">
        <v>42</v>
      </c>
      <c r="P24" s="10">
        <v>6</v>
      </c>
      <c r="Q24" s="12">
        <v>6.18</v>
      </c>
      <c r="R24" s="13">
        <f t="shared" si="0"/>
        <v>6.18</v>
      </c>
      <c r="S24" s="14">
        <f t="shared" si="1"/>
        <v>0</v>
      </c>
      <c r="T24" s="10">
        <v>48</v>
      </c>
      <c r="U24" s="10">
        <v>0</v>
      </c>
      <c r="V24" s="10">
        <v>0</v>
      </c>
    </row>
    <row r="25" spans="1:22">
      <c r="A25" s="10" t="s">
        <v>20</v>
      </c>
      <c r="B25" s="10" t="s">
        <v>21</v>
      </c>
      <c r="C25" s="10">
        <v>1841788</v>
      </c>
      <c r="D25" s="10" t="s">
        <v>42</v>
      </c>
      <c r="E25" s="11" t="s">
        <v>36</v>
      </c>
      <c r="F25" s="11" t="s">
        <v>28</v>
      </c>
      <c r="G25" s="11" t="s">
        <v>40</v>
      </c>
      <c r="H25" s="11">
        <v>1</v>
      </c>
      <c r="I25" s="11">
        <v>1</v>
      </c>
      <c r="J25" s="11">
        <v>2</v>
      </c>
      <c r="K25" s="10">
        <v>2</v>
      </c>
      <c r="L25" s="10">
        <v>2</v>
      </c>
      <c r="M25" s="10">
        <v>1</v>
      </c>
      <c r="N25" s="10">
        <v>8</v>
      </c>
      <c r="O25" s="10" t="s">
        <v>42</v>
      </c>
      <c r="P25" s="10">
        <v>3</v>
      </c>
      <c r="Q25" s="12">
        <v>3.09</v>
      </c>
      <c r="R25" s="13">
        <f t="shared" si="0"/>
        <v>3.09</v>
      </c>
      <c r="S25" s="14">
        <f t="shared" si="1"/>
        <v>0</v>
      </c>
      <c r="T25" s="10">
        <v>24</v>
      </c>
      <c r="U25" s="10">
        <v>0</v>
      </c>
      <c r="V25" s="10">
        <v>0</v>
      </c>
    </row>
    <row r="26" spans="1:22">
      <c r="A26" s="10" t="s">
        <v>20</v>
      </c>
      <c r="B26" s="10" t="s">
        <v>21</v>
      </c>
      <c r="C26" s="10">
        <v>1841839</v>
      </c>
      <c r="D26" s="10" t="s">
        <v>43</v>
      </c>
      <c r="E26" s="11" t="s">
        <v>32</v>
      </c>
      <c r="F26" s="11" t="s">
        <v>24</v>
      </c>
      <c r="G26" s="11" t="s">
        <v>38</v>
      </c>
      <c r="H26" s="11">
        <v>1</v>
      </c>
      <c r="I26" s="11">
        <v>1</v>
      </c>
      <c r="J26" s="11">
        <v>2</v>
      </c>
      <c r="K26" s="10">
        <v>2</v>
      </c>
      <c r="L26" s="10">
        <v>2</v>
      </c>
      <c r="M26" s="10">
        <v>1</v>
      </c>
      <c r="N26" s="10">
        <v>8</v>
      </c>
      <c r="O26" s="10" t="s">
        <v>43</v>
      </c>
      <c r="P26" s="10">
        <v>23</v>
      </c>
      <c r="Q26" s="12">
        <v>23.69</v>
      </c>
      <c r="R26" s="13">
        <f t="shared" si="0"/>
        <v>23.69</v>
      </c>
      <c r="S26" s="14">
        <f t="shared" si="1"/>
        <v>0</v>
      </c>
      <c r="T26" s="10">
        <v>184</v>
      </c>
      <c r="U26" s="10">
        <v>0</v>
      </c>
      <c r="V26" s="10">
        <v>0</v>
      </c>
    </row>
    <row r="27" spans="1:22">
      <c r="A27" s="10" t="s">
        <v>20</v>
      </c>
      <c r="B27" s="10" t="s">
        <v>21</v>
      </c>
      <c r="C27" s="10">
        <v>1841839</v>
      </c>
      <c r="D27" s="10" t="s">
        <v>43</v>
      </c>
      <c r="E27" s="11" t="s">
        <v>32</v>
      </c>
      <c r="F27" s="11" t="s">
        <v>26</v>
      </c>
      <c r="G27" s="11" t="s">
        <v>39</v>
      </c>
      <c r="H27" s="11">
        <v>1</v>
      </c>
      <c r="I27" s="11">
        <v>1</v>
      </c>
      <c r="J27" s="11">
        <v>2</v>
      </c>
      <c r="K27" s="10">
        <v>2</v>
      </c>
      <c r="L27" s="10">
        <v>2</v>
      </c>
      <c r="M27" s="10">
        <v>1</v>
      </c>
      <c r="N27" s="10">
        <v>8</v>
      </c>
      <c r="O27" s="10" t="s">
        <v>43</v>
      </c>
      <c r="P27" s="10">
        <v>22</v>
      </c>
      <c r="Q27" s="12">
        <v>22.66</v>
      </c>
      <c r="R27" s="13">
        <f t="shared" si="0"/>
        <v>22.66</v>
      </c>
      <c r="S27" s="14">
        <f t="shared" si="1"/>
        <v>0</v>
      </c>
      <c r="T27" s="10">
        <v>176</v>
      </c>
      <c r="U27" s="10">
        <v>0</v>
      </c>
      <c r="V27" s="10">
        <v>0</v>
      </c>
    </row>
    <row r="28" spans="1:22">
      <c r="A28" s="10" t="s">
        <v>20</v>
      </c>
      <c r="B28" s="10" t="s">
        <v>21</v>
      </c>
      <c r="C28" s="10">
        <v>1841839</v>
      </c>
      <c r="D28" s="10" t="s">
        <v>43</v>
      </c>
      <c r="E28" s="11" t="s">
        <v>32</v>
      </c>
      <c r="F28" s="11" t="s">
        <v>28</v>
      </c>
      <c r="G28" s="11" t="s">
        <v>40</v>
      </c>
      <c r="H28" s="11">
        <v>1</v>
      </c>
      <c r="I28" s="11">
        <v>1</v>
      </c>
      <c r="J28" s="11">
        <v>2</v>
      </c>
      <c r="K28" s="10">
        <v>2</v>
      </c>
      <c r="L28" s="10">
        <v>2</v>
      </c>
      <c r="M28" s="10">
        <v>1</v>
      </c>
      <c r="N28" s="10">
        <v>8</v>
      </c>
      <c r="O28" s="10" t="s">
        <v>43</v>
      </c>
      <c r="P28" s="10">
        <v>20</v>
      </c>
      <c r="Q28" s="12">
        <v>20.6</v>
      </c>
      <c r="R28" s="13">
        <f t="shared" si="0"/>
        <v>20.6</v>
      </c>
      <c r="S28" s="14">
        <f t="shared" si="1"/>
        <v>0</v>
      </c>
      <c r="T28" s="10">
        <v>160</v>
      </c>
      <c r="U28" s="10">
        <v>0</v>
      </c>
      <c r="V28" s="10">
        <v>0</v>
      </c>
    </row>
    <row r="29" spans="1:22">
      <c r="A29" s="10" t="s">
        <v>20</v>
      </c>
      <c r="B29" s="10" t="s">
        <v>21</v>
      </c>
      <c r="C29" s="10">
        <v>1841795</v>
      </c>
      <c r="D29" s="10" t="s">
        <v>43</v>
      </c>
      <c r="E29" s="11" t="s">
        <v>36</v>
      </c>
      <c r="F29" s="11" t="s">
        <v>24</v>
      </c>
      <c r="G29" s="11" t="s">
        <v>38</v>
      </c>
      <c r="H29" s="11">
        <v>1</v>
      </c>
      <c r="I29" s="11">
        <v>1</v>
      </c>
      <c r="J29" s="11">
        <v>2</v>
      </c>
      <c r="K29" s="10">
        <v>2</v>
      </c>
      <c r="L29" s="10">
        <v>2</v>
      </c>
      <c r="M29" s="10">
        <v>1</v>
      </c>
      <c r="N29" s="10">
        <v>8</v>
      </c>
      <c r="O29" s="10" t="s">
        <v>43</v>
      </c>
      <c r="P29" s="10">
        <v>12</v>
      </c>
      <c r="Q29" s="12">
        <v>12.36</v>
      </c>
      <c r="R29" s="13">
        <f t="shared" si="0"/>
        <v>12.36</v>
      </c>
      <c r="S29" s="14">
        <f t="shared" si="1"/>
        <v>0</v>
      </c>
      <c r="T29" s="10">
        <v>96</v>
      </c>
      <c r="U29" s="10">
        <v>0</v>
      </c>
      <c r="V29" s="10">
        <v>0</v>
      </c>
    </row>
    <row r="30" spans="1:22">
      <c r="A30" s="10" t="s">
        <v>20</v>
      </c>
      <c r="B30" s="10" t="s">
        <v>21</v>
      </c>
      <c r="C30" s="10">
        <v>1841795</v>
      </c>
      <c r="D30" s="10" t="s">
        <v>43</v>
      </c>
      <c r="E30" s="11" t="s">
        <v>36</v>
      </c>
      <c r="F30" s="11" t="s">
        <v>28</v>
      </c>
      <c r="G30" s="11" t="s">
        <v>40</v>
      </c>
      <c r="H30" s="11">
        <v>1</v>
      </c>
      <c r="I30" s="11">
        <v>1</v>
      </c>
      <c r="J30" s="11">
        <v>2</v>
      </c>
      <c r="K30" s="10">
        <v>2</v>
      </c>
      <c r="L30" s="10">
        <v>2</v>
      </c>
      <c r="M30" s="10">
        <v>1</v>
      </c>
      <c r="N30" s="10">
        <v>8</v>
      </c>
      <c r="O30" s="10" t="s">
        <v>43</v>
      </c>
      <c r="P30" s="10">
        <v>7</v>
      </c>
      <c r="Q30" s="12">
        <v>7.21</v>
      </c>
      <c r="R30" s="13">
        <f t="shared" si="0"/>
        <v>7.21</v>
      </c>
      <c r="S30" s="14">
        <f t="shared" si="1"/>
        <v>0</v>
      </c>
      <c r="T30" s="10">
        <v>56</v>
      </c>
      <c r="U30" s="10">
        <v>0</v>
      </c>
      <c r="V30" s="10">
        <v>0</v>
      </c>
    </row>
    <row r="31" spans="1:22">
      <c r="A31" s="10" t="s">
        <v>20</v>
      </c>
      <c r="B31" s="10" t="s">
        <v>21</v>
      </c>
      <c r="C31" s="10">
        <v>1841820</v>
      </c>
      <c r="D31" s="10" t="s">
        <v>44</v>
      </c>
      <c r="E31" s="11" t="s">
        <v>32</v>
      </c>
      <c r="F31" s="11" t="s">
        <v>24</v>
      </c>
      <c r="G31" s="11" t="s">
        <v>38</v>
      </c>
      <c r="H31" s="11">
        <v>1</v>
      </c>
      <c r="I31" s="11">
        <v>1</v>
      </c>
      <c r="J31" s="11">
        <v>2</v>
      </c>
      <c r="K31" s="10">
        <v>2</v>
      </c>
      <c r="L31" s="10">
        <v>2</v>
      </c>
      <c r="M31" s="10">
        <v>1</v>
      </c>
      <c r="N31" s="10">
        <v>8</v>
      </c>
      <c r="O31" s="10" t="s">
        <v>44</v>
      </c>
      <c r="P31" s="10">
        <v>22</v>
      </c>
      <c r="Q31" s="12">
        <v>22.66</v>
      </c>
      <c r="R31" s="13">
        <f t="shared" si="0"/>
        <v>22.66</v>
      </c>
      <c r="S31" s="14">
        <f t="shared" si="1"/>
        <v>0</v>
      </c>
      <c r="T31" s="10">
        <v>176</v>
      </c>
      <c r="U31" s="10">
        <v>0</v>
      </c>
      <c r="V31" s="10">
        <v>0</v>
      </c>
    </row>
    <row r="32" spans="1:22">
      <c r="A32" s="10" t="s">
        <v>20</v>
      </c>
      <c r="B32" s="10" t="s">
        <v>21</v>
      </c>
      <c r="C32" s="10">
        <v>1841820</v>
      </c>
      <c r="D32" s="10" t="s">
        <v>44</v>
      </c>
      <c r="E32" s="11" t="s">
        <v>32</v>
      </c>
      <c r="F32" s="11" t="s">
        <v>26</v>
      </c>
      <c r="G32" s="11" t="s">
        <v>39</v>
      </c>
      <c r="H32" s="11">
        <v>1</v>
      </c>
      <c r="I32" s="11">
        <v>1</v>
      </c>
      <c r="J32" s="11">
        <v>2</v>
      </c>
      <c r="K32" s="10">
        <v>2</v>
      </c>
      <c r="L32" s="10">
        <v>2</v>
      </c>
      <c r="M32" s="10">
        <v>1</v>
      </c>
      <c r="N32" s="10">
        <v>8</v>
      </c>
      <c r="O32" s="10" t="s">
        <v>44</v>
      </c>
      <c r="P32" s="10">
        <v>13</v>
      </c>
      <c r="Q32" s="12">
        <v>13.39</v>
      </c>
      <c r="R32" s="13">
        <f t="shared" si="0"/>
        <v>13.39</v>
      </c>
      <c r="S32" s="14">
        <f t="shared" si="1"/>
        <v>0</v>
      </c>
      <c r="T32" s="10">
        <v>104</v>
      </c>
      <c r="U32" s="10">
        <v>0</v>
      </c>
      <c r="V32" s="10">
        <v>0</v>
      </c>
    </row>
    <row r="33" spans="1:22">
      <c r="A33" s="10" t="s">
        <v>20</v>
      </c>
      <c r="B33" s="10" t="s">
        <v>21</v>
      </c>
      <c r="C33" s="10">
        <v>1841820</v>
      </c>
      <c r="D33" s="10" t="s">
        <v>44</v>
      </c>
      <c r="E33" s="11" t="s">
        <v>32</v>
      </c>
      <c r="F33" s="11" t="s">
        <v>28</v>
      </c>
      <c r="G33" s="11" t="s">
        <v>40</v>
      </c>
      <c r="H33" s="11">
        <v>1</v>
      </c>
      <c r="I33" s="11">
        <v>1</v>
      </c>
      <c r="J33" s="11">
        <v>2</v>
      </c>
      <c r="K33" s="10">
        <v>2</v>
      </c>
      <c r="L33" s="10">
        <v>2</v>
      </c>
      <c r="M33" s="10">
        <v>1</v>
      </c>
      <c r="N33" s="10">
        <v>8</v>
      </c>
      <c r="O33" s="10" t="s">
        <v>44</v>
      </c>
      <c r="P33" s="10">
        <v>17</v>
      </c>
      <c r="Q33" s="12">
        <v>17.51</v>
      </c>
      <c r="R33" s="13">
        <f t="shared" si="0"/>
        <v>17.51</v>
      </c>
      <c r="S33" s="14">
        <f t="shared" si="1"/>
        <v>0</v>
      </c>
      <c r="T33" s="10">
        <v>136</v>
      </c>
      <c r="U33" s="10">
        <v>0</v>
      </c>
      <c r="V33" s="10">
        <v>0</v>
      </c>
    </row>
    <row r="34" spans="1:22">
      <c r="A34" s="10" t="s">
        <v>20</v>
      </c>
      <c r="B34" s="10" t="s">
        <v>21</v>
      </c>
      <c r="C34" s="10">
        <v>1841849</v>
      </c>
      <c r="D34" s="10" t="s">
        <v>45</v>
      </c>
      <c r="E34" s="11" t="s">
        <v>32</v>
      </c>
      <c r="F34" s="11" t="s">
        <v>24</v>
      </c>
      <c r="G34" s="11" t="s">
        <v>33</v>
      </c>
      <c r="H34" s="11">
        <v>1</v>
      </c>
      <c r="I34" s="11">
        <v>1</v>
      </c>
      <c r="J34" s="11">
        <v>2</v>
      </c>
      <c r="K34" s="10">
        <v>3</v>
      </c>
      <c r="L34" s="10">
        <v>2</v>
      </c>
      <c r="M34" s="10">
        <v>1</v>
      </c>
      <c r="N34" s="10">
        <v>9</v>
      </c>
      <c r="O34" s="10" t="s">
        <v>45</v>
      </c>
      <c r="P34" s="10">
        <v>4</v>
      </c>
      <c r="Q34" s="12">
        <v>4.12</v>
      </c>
      <c r="R34" s="13">
        <f t="shared" si="0"/>
        <v>4.12</v>
      </c>
      <c r="S34" s="14">
        <f t="shared" si="1"/>
        <v>0</v>
      </c>
      <c r="T34" s="10">
        <v>36</v>
      </c>
      <c r="U34" s="10">
        <v>0</v>
      </c>
      <c r="V34" s="10">
        <v>0</v>
      </c>
    </row>
    <row r="35" spans="1:22">
      <c r="A35" s="10" t="s">
        <v>20</v>
      </c>
      <c r="B35" s="10" t="s">
        <v>21</v>
      </c>
      <c r="C35" s="10">
        <v>1841849</v>
      </c>
      <c r="D35" s="10" t="s">
        <v>45</v>
      </c>
      <c r="E35" s="11" t="s">
        <v>32</v>
      </c>
      <c r="F35" s="11" t="s">
        <v>26</v>
      </c>
      <c r="G35" s="11" t="s">
        <v>34</v>
      </c>
      <c r="H35" s="11">
        <v>1</v>
      </c>
      <c r="I35" s="11">
        <v>1</v>
      </c>
      <c r="J35" s="11">
        <v>2</v>
      </c>
      <c r="K35" s="10">
        <v>3</v>
      </c>
      <c r="L35" s="10">
        <v>2</v>
      </c>
      <c r="M35" s="10">
        <v>1</v>
      </c>
      <c r="N35" s="10">
        <v>9</v>
      </c>
      <c r="O35" s="10" t="s">
        <v>45</v>
      </c>
      <c r="P35" s="10">
        <v>4</v>
      </c>
      <c r="Q35" s="12">
        <v>4.12</v>
      </c>
      <c r="R35" s="13">
        <f t="shared" si="0"/>
        <v>4.12</v>
      </c>
      <c r="S35" s="14">
        <f t="shared" si="1"/>
        <v>0</v>
      </c>
      <c r="T35" s="10">
        <v>36</v>
      </c>
      <c r="U35" s="10">
        <v>0</v>
      </c>
      <c r="V35" s="10">
        <v>0</v>
      </c>
    </row>
    <row r="36" spans="1:22">
      <c r="A36" s="10" t="s">
        <v>20</v>
      </c>
      <c r="B36" s="10" t="s">
        <v>21</v>
      </c>
      <c r="C36" s="10">
        <v>1841849</v>
      </c>
      <c r="D36" s="10" t="s">
        <v>45</v>
      </c>
      <c r="E36" s="11" t="s">
        <v>32</v>
      </c>
      <c r="F36" s="11" t="s">
        <v>28</v>
      </c>
      <c r="G36" s="11" t="s">
        <v>35</v>
      </c>
      <c r="H36" s="11">
        <v>1</v>
      </c>
      <c r="I36" s="11">
        <v>1</v>
      </c>
      <c r="J36" s="11">
        <v>2</v>
      </c>
      <c r="K36" s="10">
        <v>3</v>
      </c>
      <c r="L36" s="10">
        <v>2</v>
      </c>
      <c r="M36" s="10">
        <v>1</v>
      </c>
      <c r="N36" s="10">
        <v>9</v>
      </c>
      <c r="O36" s="10" t="s">
        <v>45</v>
      </c>
      <c r="P36" s="10">
        <v>4</v>
      </c>
      <c r="Q36" s="12">
        <v>4.12</v>
      </c>
      <c r="R36" s="13">
        <f t="shared" si="0"/>
        <v>4.12</v>
      </c>
      <c r="S36" s="14">
        <f t="shared" ref="S36:S67" si="2">R36-Q36</f>
        <v>0</v>
      </c>
      <c r="T36" s="10">
        <v>36</v>
      </c>
      <c r="U36" s="10">
        <v>0</v>
      </c>
      <c r="V36" s="10">
        <v>0</v>
      </c>
    </row>
    <row r="37" spans="1:22">
      <c r="A37" s="10" t="s">
        <v>20</v>
      </c>
      <c r="B37" s="10" t="s">
        <v>21</v>
      </c>
      <c r="C37" s="10">
        <v>1841784</v>
      </c>
      <c r="D37" s="10" t="s">
        <v>45</v>
      </c>
      <c r="E37" s="11" t="s">
        <v>36</v>
      </c>
      <c r="F37" s="11" t="s">
        <v>24</v>
      </c>
      <c r="G37" s="11" t="s">
        <v>33</v>
      </c>
      <c r="H37" s="11">
        <v>1</v>
      </c>
      <c r="I37" s="11">
        <v>1</v>
      </c>
      <c r="J37" s="11">
        <v>2</v>
      </c>
      <c r="K37" s="10">
        <v>3</v>
      </c>
      <c r="L37" s="10">
        <v>2</v>
      </c>
      <c r="M37" s="10">
        <v>1</v>
      </c>
      <c r="N37" s="10">
        <v>9</v>
      </c>
      <c r="O37" s="10" t="s">
        <v>45</v>
      </c>
      <c r="P37" s="10">
        <v>2</v>
      </c>
      <c r="Q37" s="12">
        <v>2.06</v>
      </c>
      <c r="R37" s="13">
        <f t="shared" si="0"/>
        <v>2.06</v>
      </c>
      <c r="S37" s="14">
        <f t="shared" si="2"/>
        <v>0</v>
      </c>
      <c r="T37" s="10">
        <v>18</v>
      </c>
      <c r="U37" s="10">
        <v>0</v>
      </c>
      <c r="V37" s="10">
        <v>0</v>
      </c>
    </row>
    <row r="38" spans="1:22">
      <c r="A38" s="10" t="s">
        <v>20</v>
      </c>
      <c r="B38" s="10" t="s">
        <v>21</v>
      </c>
      <c r="C38" s="10">
        <v>1841784</v>
      </c>
      <c r="D38" s="10" t="s">
        <v>45</v>
      </c>
      <c r="E38" s="11" t="s">
        <v>36</v>
      </c>
      <c r="F38" s="11" t="s">
        <v>28</v>
      </c>
      <c r="G38" s="11" t="s">
        <v>35</v>
      </c>
      <c r="H38" s="11">
        <v>1</v>
      </c>
      <c r="I38" s="11">
        <v>1</v>
      </c>
      <c r="J38" s="11">
        <v>2</v>
      </c>
      <c r="K38" s="10">
        <v>3</v>
      </c>
      <c r="L38" s="10">
        <v>2</v>
      </c>
      <c r="M38" s="10">
        <v>1</v>
      </c>
      <c r="N38" s="10">
        <v>9</v>
      </c>
      <c r="O38" s="10" t="s">
        <v>45</v>
      </c>
      <c r="P38" s="10">
        <v>1</v>
      </c>
      <c r="Q38" s="12">
        <v>1.03</v>
      </c>
      <c r="R38" s="13">
        <f t="shared" si="0"/>
        <v>1.03</v>
      </c>
      <c r="S38" s="14">
        <f t="shared" si="2"/>
        <v>0</v>
      </c>
      <c r="T38" s="10">
        <v>9</v>
      </c>
      <c r="U38" s="10">
        <v>0</v>
      </c>
      <c r="V38" s="10">
        <v>0</v>
      </c>
    </row>
    <row r="39" spans="1:22">
      <c r="A39" s="10" t="s">
        <v>20</v>
      </c>
      <c r="B39" s="10" t="s">
        <v>21</v>
      </c>
      <c r="C39" s="10">
        <v>1841845</v>
      </c>
      <c r="D39" s="10" t="s">
        <v>46</v>
      </c>
      <c r="E39" s="11" t="s">
        <v>32</v>
      </c>
      <c r="F39" s="11" t="s">
        <v>24</v>
      </c>
      <c r="G39" s="11" t="s">
        <v>38</v>
      </c>
      <c r="H39" s="11">
        <v>1</v>
      </c>
      <c r="I39" s="11">
        <v>1</v>
      </c>
      <c r="J39" s="11">
        <v>2</v>
      </c>
      <c r="K39" s="10">
        <v>2</v>
      </c>
      <c r="L39" s="10">
        <v>2</v>
      </c>
      <c r="M39" s="10">
        <v>1</v>
      </c>
      <c r="N39" s="10">
        <v>8</v>
      </c>
      <c r="O39" s="10" t="s">
        <v>46</v>
      </c>
      <c r="P39" s="10">
        <v>5</v>
      </c>
      <c r="Q39" s="12">
        <v>5.15</v>
      </c>
      <c r="R39" s="13">
        <f t="shared" si="0"/>
        <v>5.15</v>
      </c>
      <c r="S39" s="14">
        <f t="shared" si="2"/>
        <v>0</v>
      </c>
      <c r="T39" s="10">
        <v>40</v>
      </c>
      <c r="U39" s="10">
        <v>0</v>
      </c>
      <c r="V39" s="10">
        <v>0</v>
      </c>
    </row>
    <row r="40" spans="1:22">
      <c r="A40" s="10" t="s">
        <v>20</v>
      </c>
      <c r="B40" s="10" t="s">
        <v>21</v>
      </c>
      <c r="C40" s="10">
        <v>1841845</v>
      </c>
      <c r="D40" s="10" t="s">
        <v>46</v>
      </c>
      <c r="E40" s="11" t="s">
        <v>32</v>
      </c>
      <c r="F40" s="11" t="s">
        <v>26</v>
      </c>
      <c r="G40" s="11" t="s">
        <v>39</v>
      </c>
      <c r="H40" s="11">
        <v>1</v>
      </c>
      <c r="I40" s="11">
        <v>1</v>
      </c>
      <c r="J40" s="11">
        <v>2</v>
      </c>
      <c r="K40" s="10">
        <v>2</v>
      </c>
      <c r="L40" s="10">
        <v>2</v>
      </c>
      <c r="M40" s="10">
        <v>1</v>
      </c>
      <c r="N40" s="10">
        <v>8</v>
      </c>
      <c r="O40" s="10" t="s">
        <v>46</v>
      </c>
      <c r="P40" s="10">
        <v>4</v>
      </c>
      <c r="Q40" s="12">
        <v>4.12</v>
      </c>
      <c r="R40" s="13">
        <f t="shared" si="0"/>
        <v>4.12</v>
      </c>
      <c r="S40" s="14">
        <f t="shared" si="2"/>
        <v>0</v>
      </c>
      <c r="T40" s="10">
        <v>32</v>
      </c>
      <c r="U40" s="10">
        <v>0</v>
      </c>
      <c r="V40" s="10">
        <v>0</v>
      </c>
    </row>
    <row r="41" spans="1:22">
      <c r="A41" s="10" t="s">
        <v>20</v>
      </c>
      <c r="B41" s="10" t="s">
        <v>21</v>
      </c>
      <c r="C41" s="10">
        <v>1841845</v>
      </c>
      <c r="D41" s="10" t="s">
        <v>46</v>
      </c>
      <c r="E41" s="11" t="s">
        <v>32</v>
      </c>
      <c r="F41" s="11" t="s">
        <v>28</v>
      </c>
      <c r="G41" s="11" t="s">
        <v>40</v>
      </c>
      <c r="H41" s="11">
        <v>1</v>
      </c>
      <c r="I41" s="11">
        <v>1</v>
      </c>
      <c r="J41" s="11">
        <v>2</v>
      </c>
      <c r="K41" s="10">
        <v>2</v>
      </c>
      <c r="L41" s="10">
        <v>2</v>
      </c>
      <c r="M41" s="10">
        <v>1</v>
      </c>
      <c r="N41" s="10">
        <v>8</v>
      </c>
      <c r="O41" s="10" t="s">
        <v>46</v>
      </c>
      <c r="P41" s="10">
        <v>4</v>
      </c>
      <c r="Q41" s="12">
        <v>4.12</v>
      </c>
      <c r="R41" s="13">
        <f t="shared" si="0"/>
        <v>4.12</v>
      </c>
      <c r="S41" s="14">
        <f t="shared" si="2"/>
        <v>0</v>
      </c>
      <c r="T41" s="10">
        <v>32</v>
      </c>
      <c r="U41" s="10">
        <v>0</v>
      </c>
      <c r="V41" s="10">
        <v>0</v>
      </c>
    </row>
    <row r="42" spans="1:22">
      <c r="A42" s="10" t="s">
        <v>20</v>
      </c>
      <c r="B42" s="10" t="s">
        <v>21</v>
      </c>
      <c r="C42" s="10">
        <v>1841808</v>
      </c>
      <c r="D42" s="10" t="s">
        <v>46</v>
      </c>
      <c r="E42" s="11" t="s">
        <v>36</v>
      </c>
      <c r="F42" s="11" t="s">
        <v>24</v>
      </c>
      <c r="G42" s="11" t="s">
        <v>38</v>
      </c>
      <c r="H42" s="11">
        <v>1</v>
      </c>
      <c r="I42" s="11">
        <v>1</v>
      </c>
      <c r="J42" s="11">
        <v>2</v>
      </c>
      <c r="K42" s="10">
        <v>2</v>
      </c>
      <c r="L42" s="10">
        <v>2</v>
      </c>
      <c r="M42" s="10">
        <v>1</v>
      </c>
      <c r="N42" s="10">
        <v>8</v>
      </c>
      <c r="O42" s="10" t="s">
        <v>46</v>
      </c>
      <c r="P42" s="10">
        <v>2</v>
      </c>
      <c r="Q42" s="12">
        <v>2.06</v>
      </c>
      <c r="R42" s="13">
        <f t="shared" si="0"/>
        <v>2.06</v>
      </c>
      <c r="S42" s="14">
        <f t="shared" si="2"/>
        <v>0</v>
      </c>
      <c r="T42" s="10">
        <v>16</v>
      </c>
      <c r="U42" s="10">
        <v>0</v>
      </c>
      <c r="V42" s="10">
        <v>0</v>
      </c>
    </row>
    <row r="43" spans="1:22">
      <c r="A43" s="10" t="s">
        <v>20</v>
      </c>
      <c r="B43" s="10" t="s">
        <v>21</v>
      </c>
      <c r="C43" s="10">
        <v>1841808</v>
      </c>
      <c r="D43" s="10" t="s">
        <v>46</v>
      </c>
      <c r="E43" s="11" t="s">
        <v>36</v>
      </c>
      <c r="F43" s="11" t="s">
        <v>28</v>
      </c>
      <c r="G43" s="11" t="s">
        <v>40</v>
      </c>
      <c r="H43" s="11">
        <v>1</v>
      </c>
      <c r="I43" s="11">
        <v>1</v>
      </c>
      <c r="J43" s="11">
        <v>2</v>
      </c>
      <c r="K43" s="10">
        <v>2</v>
      </c>
      <c r="L43" s="10">
        <v>2</v>
      </c>
      <c r="M43" s="10">
        <v>1</v>
      </c>
      <c r="N43" s="10">
        <v>8</v>
      </c>
      <c r="O43" s="10" t="s">
        <v>46</v>
      </c>
      <c r="P43" s="10">
        <v>1</v>
      </c>
      <c r="Q43" s="12">
        <v>1.03</v>
      </c>
      <c r="R43" s="13">
        <f t="shared" si="0"/>
        <v>1.03</v>
      </c>
      <c r="S43" s="14">
        <f t="shared" si="2"/>
        <v>0</v>
      </c>
      <c r="T43" s="10">
        <v>8</v>
      </c>
      <c r="U43" s="10">
        <v>0</v>
      </c>
      <c r="V43" s="10">
        <v>0</v>
      </c>
    </row>
    <row r="44" spans="1:22">
      <c r="A44" s="10" t="s">
        <v>20</v>
      </c>
      <c r="B44" s="10" t="s">
        <v>21</v>
      </c>
      <c r="C44" s="10">
        <v>1841818</v>
      </c>
      <c r="D44" s="10" t="s">
        <v>47</v>
      </c>
      <c r="E44" s="11" t="s">
        <v>32</v>
      </c>
      <c r="F44" s="11" t="s">
        <v>24</v>
      </c>
      <c r="G44" s="11" t="s">
        <v>38</v>
      </c>
      <c r="H44" s="11">
        <v>1</v>
      </c>
      <c r="I44" s="11">
        <v>1</v>
      </c>
      <c r="J44" s="11">
        <v>2</v>
      </c>
      <c r="K44" s="10">
        <v>2</v>
      </c>
      <c r="L44" s="10">
        <v>2</v>
      </c>
      <c r="M44" s="10">
        <v>1</v>
      </c>
      <c r="N44" s="10">
        <v>8</v>
      </c>
      <c r="O44" s="10" t="s">
        <v>47</v>
      </c>
      <c r="P44" s="10">
        <v>22</v>
      </c>
      <c r="Q44" s="12">
        <v>22.66</v>
      </c>
      <c r="R44" s="13">
        <f t="shared" si="0"/>
        <v>22.66</v>
      </c>
      <c r="S44" s="14">
        <f t="shared" si="2"/>
        <v>0</v>
      </c>
      <c r="T44" s="10">
        <v>176</v>
      </c>
      <c r="U44" s="10">
        <v>0</v>
      </c>
      <c r="V44" s="10">
        <v>0</v>
      </c>
    </row>
    <row r="45" spans="1:22">
      <c r="A45" s="10" t="s">
        <v>20</v>
      </c>
      <c r="B45" s="10" t="s">
        <v>21</v>
      </c>
      <c r="C45" s="10">
        <v>1841818</v>
      </c>
      <c r="D45" s="10" t="s">
        <v>47</v>
      </c>
      <c r="E45" s="11" t="s">
        <v>32</v>
      </c>
      <c r="F45" s="11" t="s">
        <v>26</v>
      </c>
      <c r="G45" s="11" t="s">
        <v>39</v>
      </c>
      <c r="H45" s="11">
        <v>1</v>
      </c>
      <c r="I45" s="11">
        <v>1</v>
      </c>
      <c r="J45" s="11">
        <v>2</v>
      </c>
      <c r="K45" s="10">
        <v>2</v>
      </c>
      <c r="L45" s="10">
        <v>2</v>
      </c>
      <c r="M45" s="10">
        <v>1</v>
      </c>
      <c r="N45" s="10">
        <v>8</v>
      </c>
      <c r="O45" s="10" t="s">
        <v>47</v>
      </c>
      <c r="P45" s="10">
        <v>13</v>
      </c>
      <c r="Q45" s="12">
        <v>13.39</v>
      </c>
      <c r="R45" s="13">
        <f t="shared" si="0"/>
        <v>13.39</v>
      </c>
      <c r="S45" s="14">
        <f t="shared" si="2"/>
        <v>0</v>
      </c>
      <c r="T45" s="10">
        <v>104</v>
      </c>
      <c r="U45" s="10">
        <v>0</v>
      </c>
      <c r="V45" s="10">
        <v>0</v>
      </c>
    </row>
    <row r="46" spans="1:22">
      <c r="A46" s="10" t="s">
        <v>20</v>
      </c>
      <c r="B46" s="10" t="s">
        <v>21</v>
      </c>
      <c r="C46" s="10">
        <v>1841818</v>
      </c>
      <c r="D46" s="10" t="s">
        <v>47</v>
      </c>
      <c r="E46" s="11" t="s">
        <v>32</v>
      </c>
      <c r="F46" s="11" t="s">
        <v>28</v>
      </c>
      <c r="G46" s="11" t="s">
        <v>40</v>
      </c>
      <c r="H46" s="11">
        <v>1</v>
      </c>
      <c r="I46" s="11">
        <v>1</v>
      </c>
      <c r="J46" s="11">
        <v>2</v>
      </c>
      <c r="K46" s="10">
        <v>2</v>
      </c>
      <c r="L46" s="10">
        <v>2</v>
      </c>
      <c r="M46" s="10">
        <v>1</v>
      </c>
      <c r="N46" s="10">
        <v>8</v>
      </c>
      <c r="O46" s="10" t="s">
        <v>47</v>
      </c>
      <c r="P46" s="10">
        <v>17</v>
      </c>
      <c r="Q46" s="12">
        <v>17.51</v>
      </c>
      <c r="R46" s="13">
        <f t="shared" si="0"/>
        <v>17.51</v>
      </c>
      <c r="S46" s="14">
        <f t="shared" si="2"/>
        <v>0</v>
      </c>
      <c r="T46" s="10">
        <v>136</v>
      </c>
      <c r="U46" s="10">
        <v>0</v>
      </c>
      <c r="V46" s="10">
        <v>0</v>
      </c>
    </row>
    <row r="47" spans="1:22">
      <c r="A47" s="10" t="s">
        <v>20</v>
      </c>
      <c r="B47" s="10" t="s">
        <v>21</v>
      </c>
      <c r="C47" s="10">
        <v>1841830</v>
      </c>
      <c r="D47" s="10" t="s">
        <v>48</v>
      </c>
      <c r="E47" s="11" t="s">
        <v>32</v>
      </c>
      <c r="F47" s="11" t="s">
        <v>24</v>
      </c>
      <c r="G47" s="11" t="s">
        <v>38</v>
      </c>
      <c r="H47" s="11">
        <v>1</v>
      </c>
      <c r="I47" s="11">
        <v>1</v>
      </c>
      <c r="J47" s="11">
        <v>2</v>
      </c>
      <c r="K47" s="10">
        <v>2</v>
      </c>
      <c r="L47" s="10">
        <v>2</v>
      </c>
      <c r="M47" s="10">
        <v>1</v>
      </c>
      <c r="N47" s="10">
        <v>8</v>
      </c>
      <c r="O47" s="10" t="s">
        <v>48</v>
      </c>
      <c r="P47" s="10">
        <v>4</v>
      </c>
      <c r="Q47" s="12">
        <v>4.12</v>
      </c>
      <c r="R47" s="13">
        <f t="shared" si="0"/>
        <v>4.12</v>
      </c>
      <c r="S47" s="14">
        <f t="shared" si="2"/>
        <v>0</v>
      </c>
      <c r="T47" s="10">
        <v>32</v>
      </c>
      <c r="U47" s="10">
        <v>0</v>
      </c>
      <c r="V47" s="10">
        <v>0</v>
      </c>
    </row>
    <row r="48" spans="1:22">
      <c r="A48" s="10" t="s">
        <v>20</v>
      </c>
      <c r="B48" s="10" t="s">
        <v>21</v>
      </c>
      <c r="C48" s="10">
        <v>1841830</v>
      </c>
      <c r="D48" s="10" t="s">
        <v>48</v>
      </c>
      <c r="E48" s="11" t="s">
        <v>32</v>
      </c>
      <c r="F48" s="11" t="s">
        <v>26</v>
      </c>
      <c r="G48" s="11" t="s">
        <v>39</v>
      </c>
      <c r="H48" s="11">
        <v>1</v>
      </c>
      <c r="I48" s="11">
        <v>1</v>
      </c>
      <c r="J48" s="11">
        <v>2</v>
      </c>
      <c r="K48" s="10">
        <v>2</v>
      </c>
      <c r="L48" s="10">
        <v>2</v>
      </c>
      <c r="M48" s="10">
        <v>1</v>
      </c>
      <c r="N48" s="10">
        <v>8</v>
      </c>
      <c r="O48" s="10" t="s">
        <v>48</v>
      </c>
      <c r="P48" s="10">
        <v>3</v>
      </c>
      <c r="Q48" s="12">
        <v>3.09</v>
      </c>
      <c r="R48" s="13">
        <f t="shared" si="0"/>
        <v>3.09</v>
      </c>
      <c r="S48" s="14">
        <f t="shared" si="2"/>
        <v>0</v>
      </c>
      <c r="T48" s="10">
        <v>24</v>
      </c>
      <c r="U48" s="10">
        <v>0</v>
      </c>
      <c r="V48" s="10">
        <v>0</v>
      </c>
    </row>
    <row r="49" spans="1:22">
      <c r="A49" s="10" t="s">
        <v>20</v>
      </c>
      <c r="B49" s="10" t="s">
        <v>21</v>
      </c>
      <c r="C49" s="10">
        <v>1841830</v>
      </c>
      <c r="D49" s="10" t="s">
        <v>48</v>
      </c>
      <c r="E49" s="11" t="s">
        <v>32</v>
      </c>
      <c r="F49" s="11" t="s">
        <v>28</v>
      </c>
      <c r="G49" s="11" t="s">
        <v>40</v>
      </c>
      <c r="H49" s="11">
        <v>1</v>
      </c>
      <c r="I49" s="11">
        <v>1</v>
      </c>
      <c r="J49" s="11">
        <v>2</v>
      </c>
      <c r="K49" s="10">
        <v>2</v>
      </c>
      <c r="L49" s="10">
        <v>2</v>
      </c>
      <c r="M49" s="10">
        <v>1</v>
      </c>
      <c r="N49" s="10">
        <v>8</v>
      </c>
      <c r="O49" s="10" t="s">
        <v>48</v>
      </c>
      <c r="P49" s="10">
        <v>3</v>
      </c>
      <c r="Q49" s="12">
        <v>3.09</v>
      </c>
      <c r="R49" s="13">
        <f t="shared" si="0"/>
        <v>3.09</v>
      </c>
      <c r="S49" s="14">
        <f t="shared" si="2"/>
        <v>0</v>
      </c>
      <c r="T49" s="10">
        <v>24</v>
      </c>
      <c r="U49" s="10">
        <v>0</v>
      </c>
      <c r="V49" s="10">
        <v>0</v>
      </c>
    </row>
    <row r="50" spans="1:22">
      <c r="A50" s="10" t="s">
        <v>20</v>
      </c>
      <c r="B50" s="10" t="s">
        <v>21</v>
      </c>
      <c r="C50" s="10">
        <v>1841774</v>
      </c>
      <c r="D50" s="10" t="s">
        <v>48</v>
      </c>
      <c r="E50" s="11" t="s">
        <v>36</v>
      </c>
      <c r="F50" s="11" t="s">
        <v>24</v>
      </c>
      <c r="G50" s="11" t="s">
        <v>38</v>
      </c>
      <c r="H50" s="11">
        <v>1</v>
      </c>
      <c r="I50" s="11">
        <v>1</v>
      </c>
      <c r="J50" s="11">
        <v>2</v>
      </c>
      <c r="K50" s="10">
        <v>2</v>
      </c>
      <c r="L50" s="10">
        <v>2</v>
      </c>
      <c r="M50" s="10">
        <v>1</v>
      </c>
      <c r="N50" s="10">
        <v>8</v>
      </c>
      <c r="O50" s="10" t="s">
        <v>48</v>
      </c>
      <c r="P50" s="10">
        <v>2</v>
      </c>
      <c r="Q50" s="12">
        <v>2.06</v>
      </c>
      <c r="R50" s="13">
        <f t="shared" si="0"/>
        <v>2.06</v>
      </c>
      <c r="S50" s="14">
        <f t="shared" si="2"/>
        <v>0</v>
      </c>
      <c r="T50" s="10">
        <v>16</v>
      </c>
      <c r="U50" s="10">
        <v>0</v>
      </c>
      <c r="V50" s="10">
        <v>0</v>
      </c>
    </row>
    <row r="51" spans="1:22">
      <c r="A51" s="10" t="s">
        <v>20</v>
      </c>
      <c r="B51" s="10" t="s">
        <v>21</v>
      </c>
      <c r="C51" s="10">
        <v>1841774</v>
      </c>
      <c r="D51" s="10" t="s">
        <v>48</v>
      </c>
      <c r="E51" s="11" t="s">
        <v>36</v>
      </c>
      <c r="F51" s="11" t="s">
        <v>28</v>
      </c>
      <c r="G51" s="11" t="s">
        <v>40</v>
      </c>
      <c r="H51" s="11">
        <v>1</v>
      </c>
      <c r="I51" s="11">
        <v>1</v>
      </c>
      <c r="J51" s="11">
        <v>2</v>
      </c>
      <c r="K51" s="10">
        <v>2</v>
      </c>
      <c r="L51" s="10">
        <v>2</v>
      </c>
      <c r="M51" s="10">
        <v>1</v>
      </c>
      <c r="N51" s="10">
        <v>8</v>
      </c>
      <c r="O51" s="10" t="s">
        <v>48</v>
      </c>
      <c r="P51" s="10">
        <v>1</v>
      </c>
      <c r="Q51" s="12">
        <v>1.03</v>
      </c>
      <c r="R51" s="13">
        <f t="shared" si="0"/>
        <v>1.03</v>
      </c>
      <c r="S51" s="14">
        <f t="shared" si="2"/>
        <v>0</v>
      </c>
      <c r="T51" s="10">
        <v>8</v>
      </c>
      <c r="U51" s="10">
        <v>0</v>
      </c>
      <c r="V51" s="10">
        <v>0</v>
      </c>
    </row>
    <row r="52" spans="1:22">
      <c r="A52" s="10" t="s">
        <v>20</v>
      </c>
      <c r="B52" s="10" t="s">
        <v>21</v>
      </c>
      <c r="C52" s="10">
        <v>1841833</v>
      </c>
      <c r="D52" s="10" t="s">
        <v>49</v>
      </c>
      <c r="E52" s="11" t="s">
        <v>32</v>
      </c>
      <c r="F52" s="11" t="s">
        <v>24</v>
      </c>
      <c r="G52" s="11" t="s">
        <v>38</v>
      </c>
      <c r="H52" s="11">
        <v>1</v>
      </c>
      <c r="I52" s="11">
        <v>1</v>
      </c>
      <c r="J52" s="11">
        <v>2</v>
      </c>
      <c r="K52" s="10">
        <v>2</v>
      </c>
      <c r="L52" s="10">
        <v>2</v>
      </c>
      <c r="M52" s="10">
        <v>1</v>
      </c>
      <c r="N52" s="10">
        <v>8</v>
      </c>
      <c r="O52" s="10" t="s">
        <v>49</v>
      </c>
      <c r="P52" s="10">
        <v>14</v>
      </c>
      <c r="Q52" s="12">
        <v>14.42</v>
      </c>
      <c r="R52" s="13">
        <f t="shared" si="0"/>
        <v>14.42</v>
      </c>
      <c r="S52" s="14">
        <f t="shared" si="2"/>
        <v>0</v>
      </c>
      <c r="T52" s="10">
        <v>112</v>
      </c>
      <c r="U52" s="10">
        <v>0</v>
      </c>
      <c r="V52" s="10">
        <v>0</v>
      </c>
    </row>
    <row r="53" spans="1:22">
      <c r="A53" s="10" t="s">
        <v>20</v>
      </c>
      <c r="B53" s="10" t="s">
        <v>21</v>
      </c>
      <c r="C53" s="10">
        <v>1841833</v>
      </c>
      <c r="D53" s="10" t="s">
        <v>49</v>
      </c>
      <c r="E53" s="11" t="s">
        <v>32</v>
      </c>
      <c r="F53" s="11" t="s">
        <v>26</v>
      </c>
      <c r="G53" s="11" t="s">
        <v>39</v>
      </c>
      <c r="H53" s="11">
        <v>1</v>
      </c>
      <c r="I53" s="11">
        <v>1</v>
      </c>
      <c r="J53" s="11">
        <v>2</v>
      </c>
      <c r="K53" s="10">
        <v>2</v>
      </c>
      <c r="L53" s="10">
        <v>2</v>
      </c>
      <c r="M53" s="10">
        <v>1</v>
      </c>
      <c r="N53" s="10">
        <v>8</v>
      </c>
      <c r="O53" s="10" t="s">
        <v>49</v>
      </c>
      <c r="P53" s="10">
        <v>13</v>
      </c>
      <c r="Q53" s="12">
        <v>13.39</v>
      </c>
      <c r="R53" s="13">
        <f t="shared" si="0"/>
        <v>13.39</v>
      </c>
      <c r="S53" s="14">
        <f t="shared" si="2"/>
        <v>0</v>
      </c>
      <c r="T53" s="10">
        <v>104</v>
      </c>
      <c r="U53" s="10">
        <v>0</v>
      </c>
      <c r="V53" s="10">
        <v>0</v>
      </c>
    </row>
    <row r="54" spans="1:22">
      <c r="A54" s="10" t="s">
        <v>20</v>
      </c>
      <c r="B54" s="10" t="s">
        <v>21</v>
      </c>
      <c r="C54" s="10">
        <v>1841833</v>
      </c>
      <c r="D54" s="10" t="s">
        <v>49</v>
      </c>
      <c r="E54" s="11" t="s">
        <v>32</v>
      </c>
      <c r="F54" s="11" t="s">
        <v>28</v>
      </c>
      <c r="G54" s="11" t="s">
        <v>40</v>
      </c>
      <c r="H54" s="11">
        <v>1</v>
      </c>
      <c r="I54" s="11">
        <v>1</v>
      </c>
      <c r="J54" s="11">
        <v>2</v>
      </c>
      <c r="K54" s="10">
        <v>2</v>
      </c>
      <c r="L54" s="10">
        <v>2</v>
      </c>
      <c r="M54" s="10">
        <v>1</v>
      </c>
      <c r="N54" s="10">
        <v>8</v>
      </c>
      <c r="O54" s="10" t="s">
        <v>49</v>
      </c>
      <c r="P54" s="10">
        <v>12</v>
      </c>
      <c r="Q54" s="12">
        <v>12.36</v>
      </c>
      <c r="R54" s="13">
        <f t="shared" si="0"/>
        <v>12.36</v>
      </c>
      <c r="S54" s="14">
        <f t="shared" si="2"/>
        <v>0</v>
      </c>
      <c r="T54" s="10">
        <v>96</v>
      </c>
      <c r="U54" s="10">
        <v>0</v>
      </c>
      <c r="V54" s="10">
        <v>0</v>
      </c>
    </row>
    <row r="55" spans="1:22">
      <c r="A55" s="10" t="s">
        <v>20</v>
      </c>
      <c r="B55" s="10" t="s">
        <v>21</v>
      </c>
      <c r="C55" s="10">
        <v>1841776</v>
      </c>
      <c r="D55" s="10" t="s">
        <v>49</v>
      </c>
      <c r="E55" s="11" t="s">
        <v>36</v>
      </c>
      <c r="F55" s="11" t="s">
        <v>24</v>
      </c>
      <c r="G55" s="11" t="s">
        <v>38</v>
      </c>
      <c r="H55" s="11">
        <v>1</v>
      </c>
      <c r="I55" s="11">
        <v>1</v>
      </c>
      <c r="J55" s="11">
        <v>2</v>
      </c>
      <c r="K55" s="10">
        <v>2</v>
      </c>
      <c r="L55" s="10">
        <v>2</v>
      </c>
      <c r="M55" s="10">
        <v>1</v>
      </c>
      <c r="N55" s="10">
        <v>8</v>
      </c>
      <c r="O55" s="10" t="s">
        <v>49</v>
      </c>
      <c r="P55" s="10">
        <v>7</v>
      </c>
      <c r="Q55" s="12">
        <v>7.21</v>
      </c>
      <c r="R55" s="13">
        <f t="shared" si="0"/>
        <v>7.21</v>
      </c>
      <c r="S55" s="14">
        <f t="shared" si="2"/>
        <v>0</v>
      </c>
      <c r="T55" s="10">
        <v>56</v>
      </c>
      <c r="U55" s="10">
        <v>0</v>
      </c>
      <c r="V55" s="10">
        <v>0</v>
      </c>
    </row>
    <row r="56" spans="1:22">
      <c r="A56" s="10" t="s">
        <v>20</v>
      </c>
      <c r="B56" s="10" t="s">
        <v>21</v>
      </c>
      <c r="C56" s="10">
        <v>1841776</v>
      </c>
      <c r="D56" s="10" t="s">
        <v>49</v>
      </c>
      <c r="E56" s="11" t="s">
        <v>36</v>
      </c>
      <c r="F56" s="11" t="s">
        <v>28</v>
      </c>
      <c r="G56" s="11" t="s">
        <v>40</v>
      </c>
      <c r="H56" s="11">
        <v>1</v>
      </c>
      <c r="I56" s="11">
        <v>1</v>
      </c>
      <c r="J56" s="11">
        <v>2</v>
      </c>
      <c r="K56" s="10">
        <v>2</v>
      </c>
      <c r="L56" s="10">
        <v>2</v>
      </c>
      <c r="M56" s="10">
        <v>1</v>
      </c>
      <c r="N56" s="10">
        <v>8</v>
      </c>
      <c r="O56" s="10" t="s">
        <v>49</v>
      </c>
      <c r="P56" s="10">
        <v>4</v>
      </c>
      <c r="Q56" s="12">
        <v>4.12</v>
      </c>
      <c r="R56" s="13">
        <f t="shared" si="0"/>
        <v>4.12</v>
      </c>
      <c r="S56" s="14">
        <f t="shared" si="2"/>
        <v>0</v>
      </c>
      <c r="T56" s="10">
        <v>32</v>
      </c>
      <c r="U56" s="10">
        <v>0</v>
      </c>
      <c r="V56" s="10">
        <v>0</v>
      </c>
    </row>
    <row r="57" spans="1:22">
      <c r="A57" s="10" t="s">
        <v>20</v>
      </c>
      <c r="B57" s="10" t="s">
        <v>21</v>
      </c>
      <c r="C57" s="10">
        <v>1841850</v>
      </c>
      <c r="D57" s="10" t="s">
        <v>50</v>
      </c>
      <c r="E57" s="11" t="s">
        <v>32</v>
      </c>
      <c r="F57" s="11" t="s">
        <v>24</v>
      </c>
      <c r="G57" s="11" t="s">
        <v>38</v>
      </c>
      <c r="H57" s="11">
        <v>1</v>
      </c>
      <c r="I57" s="11">
        <v>1</v>
      </c>
      <c r="J57" s="11">
        <v>2</v>
      </c>
      <c r="K57" s="10">
        <v>2</v>
      </c>
      <c r="L57" s="10">
        <v>2</v>
      </c>
      <c r="M57" s="10">
        <v>1</v>
      </c>
      <c r="N57" s="10">
        <v>8</v>
      </c>
      <c r="O57" s="10" t="s">
        <v>50</v>
      </c>
      <c r="P57" s="10">
        <v>9</v>
      </c>
      <c r="Q57" s="12">
        <v>9.27</v>
      </c>
      <c r="R57" s="13">
        <f t="shared" si="0"/>
        <v>9.27</v>
      </c>
      <c r="S57" s="14">
        <f t="shared" si="2"/>
        <v>0</v>
      </c>
      <c r="T57" s="10">
        <v>72</v>
      </c>
      <c r="U57" s="10">
        <v>0</v>
      </c>
      <c r="V57" s="10">
        <v>0</v>
      </c>
    </row>
    <row r="58" spans="1:22">
      <c r="A58" s="10" t="s">
        <v>20</v>
      </c>
      <c r="B58" s="10" t="s">
        <v>21</v>
      </c>
      <c r="C58" s="10">
        <v>1841850</v>
      </c>
      <c r="D58" s="10" t="s">
        <v>50</v>
      </c>
      <c r="E58" s="11" t="s">
        <v>32</v>
      </c>
      <c r="F58" s="11" t="s">
        <v>26</v>
      </c>
      <c r="G58" s="11" t="s">
        <v>39</v>
      </c>
      <c r="H58" s="11">
        <v>1</v>
      </c>
      <c r="I58" s="11">
        <v>1</v>
      </c>
      <c r="J58" s="11">
        <v>2</v>
      </c>
      <c r="K58" s="10">
        <v>2</v>
      </c>
      <c r="L58" s="10">
        <v>2</v>
      </c>
      <c r="M58" s="10">
        <v>1</v>
      </c>
      <c r="N58" s="10">
        <v>8</v>
      </c>
      <c r="O58" s="10" t="s">
        <v>50</v>
      </c>
      <c r="P58" s="10">
        <v>8</v>
      </c>
      <c r="Q58" s="12">
        <v>8.24</v>
      </c>
      <c r="R58" s="13">
        <f t="shared" si="0"/>
        <v>8.24</v>
      </c>
      <c r="S58" s="14">
        <f t="shared" si="2"/>
        <v>0</v>
      </c>
      <c r="T58" s="10">
        <v>64</v>
      </c>
      <c r="U58" s="10">
        <v>0</v>
      </c>
      <c r="V58" s="10">
        <v>0</v>
      </c>
    </row>
    <row r="59" spans="1:22">
      <c r="A59" s="10" t="s">
        <v>20</v>
      </c>
      <c r="B59" s="10" t="s">
        <v>21</v>
      </c>
      <c r="C59" s="10">
        <v>1841850</v>
      </c>
      <c r="D59" s="10" t="s">
        <v>50</v>
      </c>
      <c r="E59" s="11" t="s">
        <v>32</v>
      </c>
      <c r="F59" s="11" t="s">
        <v>28</v>
      </c>
      <c r="G59" s="11" t="s">
        <v>40</v>
      </c>
      <c r="H59" s="11">
        <v>1</v>
      </c>
      <c r="I59" s="11">
        <v>1</v>
      </c>
      <c r="J59" s="11">
        <v>2</v>
      </c>
      <c r="K59" s="10">
        <v>2</v>
      </c>
      <c r="L59" s="10">
        <v>2</v>
      </c>
      <c r="M59" s="10">
        <v>1</v>
      </c>
      <c r="N59" s="10">
        <v>8</v>
      </c>
      <c r="O59" s="10" t="s">
        <v>50</v>
      </c>
      <c r="P59" s="10">
        <v>8</v>
      </c>
      <c r="Q59" s="12">
        <v>8.24</v>
      </c>
      <c r="R59" s="13">
        <f t="shared" si="0"/>
        <v>8.24</v>
      </c>
      <c r="S59" s="14">
        <f t="shared" si="2"/>
        <v>0</v>
      </c>
      <c r="T59" s="10">
        <v>64</v>
      </c>
      <c r="U59" s="10">
        <v>0</v>
      </c>
      <c r="V59" s="10">
        <v>0</v>
      </c>
    </row>
    <row r="60" spans="1:22">
      <c r="A60" s="10" t="s">
        <v>20</v>
      </c>
      <c r="B60" s="10" t="s">
        <v>21</v>
      </c>
      <c r="C60" s="10">
        <v>1841815</v>
      </c>
      <c r="D60" s="10" t="s">
        <v>50</v>
      </c>
      <c r="E60" s="11" t="s">
        <v>36</v>
      </c>
      <c r="F60" s="11" t="s">
        <v>24</v>
      </c>
      <c r="G60" s="11" t="s">
        <v>38</v>
      </c>
      <c r="H60" s="11">
        <v>1</v>
      </c>
      <c r="I60" s="11">
        <v>1</v>
      </c>
      <c r="J60" s="11">
        <v>2</v>
      </c>
      <c r="K60" s="10">
        <v>2</v>
      </c>
      <c r="L60" s="10">
        <v>2</v>
      </c>
      <c r="M60" s="10">
        <v>1</v>
      </c>
      <c r="N60" s="10">
        <v>8</v>
      </c>
      <c r="O60" s="10" t="s">
        <v>50</v>
      </c>
      <c r="P60" s="10">
        <v>5</v>
      </c>
      <c r="Q60" s="12">
        <v>5.15</v>
      </c>
      <c r="R60" s="13">
        <f t="shared" si="0"/>
        <v>5.15</v>
      </c>
      <c r="S60" s="14">
        <f t="shared" si="2"/>
        <v>0</v>
      </c>
      <c r="T60" s="10">
        <v>40</v>
      </c>
      <c r="U60" s="10">
        <v>0</v>
      </c>
      <c r="V60" s="10">
        <v>0</v>
      </c>
    </row>
    <row r="61" spans="1:22">
      <c r="A61" s="10" t="s">
        <v>20</v>
      </c>
      <c r="B61" s="10" t="s">
        <v>21</v>
      </c>
      <c r="C61" s="10">
        <v>1841815</v>
      </c>
      <c r="D61" s="10" t="s">
        <v>50</v>
      </c>
      <c r="E61" s="11" t="s">
        <v>36</v>
      </c>
      <c r="F61" s="11" t="s">
        <v>28</v>
      </c>
      <c r="G61" s="11" t="s">
        <v>40</v>
      </c>
      <c r="H61" s="11">
        <v>1</v>
      </c>
      <c r="I61" s="11">
        <v>1</v>
      </c>
      <c r="J61" s="11">
        <v>2</v>
      </c>
      <c r="K61" s="10">
        <v>2</v>
      </c>
      <c r="L61" s="10">
        <v>2</v>
      </c>
      <c r="M61" s="10">
        <v>1</v>
      </c>
      <c r="N61" s="10">
        <v>8</v>
      </c>
      <c r="O61" s="10" t="s">
        <v>50</v>
      </c>
      <c r="P61" s="10">
        <v>3</v>
      </c>
      <c r="Q61" s="12">
        <v>3.09</v>
      </c>
      <c r="R61" s="13">
        <f t="shared" si="0"/>
        <v>3.09</v>
      </c>
      <c r="S61" s="14">
        <f t="shared" si="2"/>
        <v>0</v>
      </c>
      <c r="T61" s="10">
        <v>24</v>
      </c>
      <c r="U61" s="10">
        <v>0</v>
      </c>
      <c r="V61" s="10">
        <v>0</v>
      </c>
    </row>
    <row r="62" spans="1:22">
      <c r="A62" s="10" t="s">
        <v>20</v>
      </c>
      <c r="B62" s="10" t="s">
        <v>21</v>
      </c>
      <c r="C62" s="10">
        <v>1841843</v>
      </c>
      <c r="D62" s="10" t="s">
        <v>51</v>
      </c>
      <c r="E62" s="11" t="s">
        <v>32</v>
      </c>
      <c r="F62" s="11" t="s">
        <v>24</v>
      </c>
      <c r="G62" s="11" t="s">
        <v>38</v>
      </c>
      <c r="H62" s="11">
        <v>1</v>
      </c>
      <c r="I62" s="11">
        <v>1</v>
      </c>
      <c r="J62" s="11">
        <v>2</v>
      </c>
      <c r="K62" s="10">
        <v>2</v>
      </c>
      <c r="L62" s="10">
        <v>2</v>
      </c>
      <c r="M62" s="10">
        <v>1</v>
      </c>
      <c r="N62" s="10">
        <v>8</v>
      </c>
      <c r="O62" s="10" t="s">
        <v>51</v>
      </c>
      <c r="P62" s="10">
        <v>8</v>
      </c>
      <c r="Q62" s="12">
        <v>8.24</v>
      </c>
      <c r="R62" s="13">
        <f t="shared" si="0"/>
        <v>8.24</v>
      </c>
      <c r="S62" s="14">
        <f t="shared" si="2"/>
        <v>0</v>
      </c>
      <c r="T62" s="10">
        <v>64</v>
      </c>
      <c r="U62" s="10">
        <v>0</v>
      </c>
      <c r="V62" s="10">
        <v>0</v>
      </c>
    </row>
    <row r="63" spans="1:22">
      <c r="A63" s="10" t="s">
        <v>20</v>
      </c>
      <c r="B63" s="10" t="s">
        <v>21</v>
      </c>
      <c r="C63" s="10">
        <v>1841843</v>
      </c>
      <c r="D63" s="10" t="s">
        <v>51</v>
      </c>
      <c r="E63" s="11" t="s">
        <v>32</v>
      </c>
      <c r="F63" s="11" t="s">
        <v>26</v>
      </c>
      <c r="G63" s="11" t="s">
        <v>39</v>
      </c>
      <c r="H63" s="11">
        <v>1</v>
      </c>
      <c r="I63" s="11">
        <v>1</v>
      </c>
      <c r="J63" s="11">
        <v>2</v>
      </c>
      <c r="K63" s="10">
        <v>2</v>
      </c>
      <c r="L63" s="10">
        <v>2</v>
      </c>
      <c r="M63" s="10">
        <v>1</v>
      </c>
      <c r="N63" s="10">
        <v>8</v>
      </c>
      <c r="O63" s="10" t="s">
        <v>51</v>
      </c>
      <c r="P63" s="10">
        <v>7</v>
      </c>
      <c r="Q63" s="12">
        <v>7.21</v>
      </c>
      <c r="R63" s="13">
        <f t="shared" si="0"/>
        <v>7.21</v>
      </c>
      <c r="S63" s="14">
        <f t="shared" si="2"/>
        <v>0</v>
      </c>
      <c r="T63" s="10">
        <v>56</v>
      </c>
      <c r="U63" s="10">
        <v>0</v>
      </c>
      <c r="V63" s="10">
        <v>0</v>
      </c>
    </row>
    <row r="64" spans="1:22">
      <c r="A64" s="10" t="s">
        <v>20</v>
      </c>
      <c r="B64" s="10" t="s">
        <v>21</v>
      </c>
      <c r="C64" s="10">
        <v>1841843</v>
      </c>
      <c r="D64" s="10" t="s">
        <v>51</v>
      </c>
      <c r="E64" s="11" t="s">
        <v>32</v>
      </c>
      <c r="F64" s="11" t="s">
        <v>28</v>
      </c>
      <c r="G64" s="11" t="s">
        <v>40</v>
      </c>
      <c r="H64" s="11">
        <v>1</v>
      </c>
      <c r="I64" s="11">
        <v>1</v>
      </c>
      <c r="J64" s="11">
        <v>2</v>
      </c>
      <c r="K64" s="10">
        <v>2</v>
      </c>
      <c r="L64" s="10">
        <v>2</v>
      </c>
      <c r="M64" s="10">
        <v>1</v>
      </c>
      <c r="N64" s="10">
        <v>8</v>
      </c>
      <c r="O64" s="10" t="s">
        <v>51</v>
      </c>
      <c r="P64" s="10">
        <v>7</v>
      </c>
      <c r="Q64" s="12">
        <v>7.21</v>
      </c>
      <c r="R64" s="13">
        <f t="shared" si="0"/>
        <v>7.21</v>
      </c>
      <c r="S64" s="14">
        <f t="shared" si="2"/>
        <v>0</v>
      </c>
      <c r="T64" s="10">
        <v>56</v>
      </c>
      <c r="U64" s="10">
        <v>0</v>
      </c>
      <c r="V64" s="10">
        <v>0</v>
      </c>
    </row>
    <row r="65" spans="1:22">
      <c r="A65" s="10" t="s">
        <v>20</v>
      </c>
      <c r="B65" s="10" t="s">
        <v>21</v>
      </c>
      <c r="C65" s="10">
        <v>1841804</v>
      </c>
      <c r="D65" s="10" t="s">
        <v>51</v>
      </c>
      <c r="E65" s="11" t="s">
        <v>36</v>
      </c>
      <c r="F65" s="11" t="s">
        <v>24</v>
      </c>
      <c r="G65" s="11" t="s">
        <v>38</v>
      </c>
      <c r="H65" s="11">
        <v>1</v>
      </c>
      <c r="I65" s="11">
        <v>1</v>
      </c>
      <c r="J65" s="11">
        <v>2</v>
      </c>
      <c r="K65" s="10">
        <v>2</v>
      </c>
      <c r="L65" s="10">
        <v>2</v>
      </c>
      <c r="M65" s="10">
        <v>1</v>
      </c>
      <c r="N65" s="10">
        <v>8</v>
      </c>
      <c r="O65" s="10" t="s">
        <v>51</v>
      </c>
      <c r="P65" s="10">
        <v>4</v>
      </c>
      <c r="Q65" s="12">
        <v>4.12</v>
      </c>
      <c r="R65" s="13">
        <f t="shared" si="0"/>
        <v>4.12</v>
      </c>
      <c r="S65" s="14">
        <f t="shared" si="2"/>
        <v>0</v>
      </c>
      <c r="T65" s="10">
        <v>32</v>
      </c>
      <c r="U65" s="10">
        <v>0</v>
      </c>
      <c r="V65" s="10">
        <v>0</v>
      </c>
    </row>
    <row r="66" spans="1:22">
      <c r="A66" s="10" t="s">
        <v>20</v>
      </c>
      <c r="B66" s="10" t="s">
        <v>21</v>
      </c>
      <c r="C66" s="10">
        <v>1841804</v>
      </c>
      <c r="D66" s="10" t="s">
        <v>51</v>
      </c>
      <c r="E66" s="11" t="s">
        <v>36</v>
      </c>
      <c r="F66" s="11" t="s">
        <v>28</v>
      </c>
      <c r="G66" s="11" t="s">
        <v>40</v>
      </c>
      <c r="H66" s="11">
        <v>1</v>
      </c>
      <c r="I66" s="11">
        <v>1</v>
      </c>
      <c r="J66" s="11">
        <v>2</v>
      </c>
      <c r="K66" s="10">
        <v>2</v>
      </c>
      <c r="L66" s="10">
        <v>2</v>
      </c>
      <c r="M66" s="10">
        <v>1</v>
      </c>
      <c r="N66" s="10">
        <v>8</v>
      </c>
      <c r="O66" s="10" t="s">
        <v>51</v>
      </c>
      <c r="P66" s="10">
        <v>2</v>
      </c>
      <c r="Q66" s="12">
        <v>2.06</v>
      </c>
      <c r="R66" s="13">
        <f t="shared" si="0"/>
        <v>2.06</v>
      </c>
      <c r="S66" s="14">
        <f t="shared" si="2"/>
        <v>0</v>
      </c>
      <c r="T66" s="10">
        <v>16</v>
      </c>
      <c r="U66" s="10">
        <v>0</v>
      </c>
      <c r="V66" s="10">
        <v>0</v>
      </c>
    </row>
    <row r="67" spans="1:22">
      <c r="A67" s="10" t="s">
        <v>20</v>
      </c>
      <c r="B67" s="10" t="s">
        <v>21</v>
      </c>
      <c r="C67" s="10">
        <v>1841835</v>
      </c>
      <c r="D67" s="10" t="s">
        <v>52</v>
      </c>
      <c r="E67" s="11" t="s">
        <v>32</v>
      </c>
      <c r="F67" s="11" t="s">
        <v>24</v>
      </c>
      <c r="G67" s="11" t="s">
        <v>38</v>
      </c>
      <c r="H67" s="11">
        <v>1</v>
      </c>
      <c r="I67" s="11">
        <v>1</v>
      </c>
      <c r="J67" s="11">
        <v>2</v>
      </c>
      <c r="K67" s="10">
        <v>2</v>
      </c>
      <c r="L67" s="10">
        <v>2</v>
      </c>
      <c r="M67" s="10">
        <v>1</v>
      </c>
      <c r="N67" s="10">
        <v>8</v>
      </c>
      <c r="O67" s="10" t="s">
        <v>52</v>
      </c>
      <c r="P67" s="10">
        <v>8</v>
      </c>
      <c r="Q67" s="12">
        <v>8.24</v>
      </c>
      <c r="R67" s="13">
        <f t="shared" ref="R67:R86" si="3">P67*1.03</f>
        <v>8.24</v>
      </c>
      <c r="S67" s="14">
        <f t="shared" si="2"/>
        <v>0</v>
      </c>
      <c r="T67" s="10">
        <v>64</v>
      </c>
      <c r="U67" s="10">
        <v>0</v>
      </c>
      <c r="V67" s="10">
        <v>0</v>
      </c>
    </row>
    <row r="68" spans="1:22">
      <c r="A68" s="10" t="s">
        <v>20</v>
      </c>
      <c r="B68" s="10" t="s">
        <v>21</v>
      </c>
      <c r="C68" s="10">
        <v>1841835</v>
      </c>
      <c r="D68" s="10" t="s">
        <v>52</v>
      </c>
      <c r="E68" s="11" t="s">
        <v>32</v>
      </c>
      <c r="F68" s="11" t="s">
        <v>26</v>
      </c>
      <c r="G68" s="11" t="s">
        <v>39</v>
      </c>
      <c r="H68" s="11">
        <v>1</v>
      </c>
      <c r="I68" s="11">
        <v>1</v>
      </c>
      <c r="J68" s="11">
        <v>2</v>
      </c>
      <c r="K68" s="10">
        <v>2</v>
      </c>
      <c r="L68" s="10">
        <v>2</v>
      </c>
      <c r="M68" s="10">
        <v>1</v>
      </c>
      <c r="N68" s="10">
        <v>8</v>
      </c>
      <c r="O68" s="10" t="s">
        <v>52</v>
      </c>
      <c r="P68" s="10">
        <v>7</v>
      </c>
      <c r="Q68" s="12">
        <v>7.21</v>
      </c>
      <c r="R68" s="13">
        <f t="shared" si="3"/>
        <v>7.21</v>
      </c>
      <c r="S68" s="14">
        <f t="shared" ref="S68:S86" si="4">R68-Q68</f>
        <v>0</v>
      </c>
      <c r="T68" s="10">
        <v>56</v>
      </c>
      <c r="U68" s="10">
        <v>0</v>
      </c>
      <c r="V68" s="10">
        <v>0</v>
      </c>
    </row>
    <row r="69" spans="1:22">
      <c r="A69" s="10" t="s">
        <v>20</v>
      </c>
      <c r="B69" s="10" t="s">
        <v>21</v>
      </c>
      <c r="C69" s="10">
        <v>1841835</v>
      </c>
      <c r="D69" s="10" t="s">
        <v>52</v>
      </c>
      <c r="E69" s="11" t="s">
        <v>32</v>
      </c>
      <c r="F69" s="11" t="s">
        <v>28</v>
      </c>
      <c r="G69" s="11" t="s">
        <v>40</v>
      </c>
      <c r="H69" s="11">
        <v>1</v>
      </c>
      <c r="I69" s="11">
        <v>1</v>
      </c>
      <c r="J69" s="11">
        <v>2</v>
      </c>
      <c r="K69" s="10">
        <v>2</v>
      </c>
      <c r="L69" s="10">
        <v>2</v>
      </c>
      <c r="M69" s="10">
        <v>1</v>
      </c>
      <c r="N69" s="10">
        <v>8</v>
      </c>
      <c r="O69" s="10" t="s">
        <v>52</v>
      </c>
      <c r="P69" s="10">
        <v>7</v>
      </c>
      <c r="Q69" s="12">
        <v>7.21</v>
      </c>
      <c r="R69" s="13">
        <f t="shared" si="3"/>
        <v>7.21</v>
      </c>
      <c r="S69" s="14">
        <f t="shared" si="4"/>
        <v>0</v>
      </c>
      <c r="T69" s="10">
        <v>56</v>
      </c>
      <c r="U69" s="10">
        <v>0</v>
      </c>
      <c r="V69" s="10">
        <v>0</v>
      </c>
    </row>
    <row r="70" spans="1:22">
      <c r="A70" s="10" t="s">
        <v>20</v>
      </c>
      <c r="B70" s="10" t="s">
        <v>21</v>
      </c>
      <c r="C70" s="10">
        <v>1841786</v>
      </c>
      <c r="D70" s="10" t="s">
        <v>52</v>
      </c>
      <c r="E70" s="11" t="s">
        <v>36</v>
      </c>
      <c r="F70" s="11" t="s">
        <v>24</v>
      </c>
      <c r="G70" s="11" t="s">
        <v>38</v>
      </c>
      <c r="H70" s="11">
        <v>1</v>
      </c>
      <c r="I70" s="11">
        <v>1</v>
      </c>
      <c r="J70" s="11">
        <v>2</v>
      </c>
      <c r="K70" s="10">
        <v>2</v>
      </c>
      <c r="L70" s="10">
        <v>2</v>
      </c>
      <c r="M70" s="10">
        <v>1</v>
      </c>
      <c r="N70" s="10">
        <v>8</v>
      </c>
      <c r="O70" s="10" t="s">
        <v>52</v>
      </c>
      <c r="P70" s="10">
        <v>4</v>
      </c>
      <c r="Q70" s="12">
        <v>4.12</v>
      </c>
      <c r="R70" s="13">
        <f t="shared" si="3"/>
        <v>4.12</v>
      </c>
      <c r="S70" s="14">
        <f t="shared" si="4"/>
        <v>0</v>
      </c>
      <c r="T70" s="10">
        <v>32</v>
      </c>
      <c r="U70" s="10">
        <v>0</v>
      </c>
      <c r="V70" s="10">
        <v>0</v>
      </c>
    </row>
    <row r="71" spans="1:22">
      <c r="A71" s="10" t="s">
        <v>20</v>
      </c>
      <c r="B71" s="10" t="s">
        <v>21</v>
      </c>
      <c r="C71" s="10">
        <v>1841786</v>
      </c>
      <c r="D71" s="10" t="s">
        <v>52</v>
      </c>
      <c r="E71" s="11" t="s">
        <v>36</v>
      </c>
      <c r="F71" s="11" t="s">
        <v>28</v>
      </c>
      <c r="G71" s="11" t="s">
        <v>40</v>
      </c>
      <c r="H71" s="11">
        <v>1</v>
      </c>
      <c r="I71" s="11">
        <v>1</v>
      </c>
      <c r="J71" s="11">
        <v>2</v>
      </c>
      <c r="K71" s="10">
        <v>2</v>
      </c>
      <c r="L71" s="10">
        <v>2</v>
      </c>
      <c r="M71" s="10">
        <v>1</v>
      </c>
      <c r="N71" s="10">
        <v>8</v>
      </c>
      <c r="O71" s="10" t="s">
        <v>52</v>
      </c>
      <c r="P71" s="10">
        <v>2</v>
      </c>
      <c r="Q71" s="12">
        <v>2.06</v>
      </c>
      <c r="R71" s="13">
        <f t="shared" si="3"/>
        <v>2.06</v>
      </c>
      <c r="S71" s="14">
        <f t="shared" si="4"/>
        <v>0</v>
      </c>
      <c r="T71" s="10">
        <v>16</v>
      </c>
      <c r="U71" s="10">
        <v>0</v>
      </c>
      <c r="V71" s="10">
        <v>0</v>
      </c>
    </row>
    <row r="72" spans="1:22">
      <c r="A72" s="10" t="s">
        <v>20</v>
      </c>
      <c r="B72" s="10" t="s">
        <v>21</v>
      </c>
      <c r="C72" s="10">
        <v>1841841</v>
      </c>
      <c r="D72" s="10" t="s">
        <v>53</v>
      </c>
      <c r="E72" s="11" t="s">
        <v>32</v>
      </c>
      <c r="F72" s="11" t="s">
        <v>24</v>
      </c>
      <c r="G72" s="11" t="s">
        <v>38</v>
      </c>
      <c r="H72" s="11">
        <v>1</v>
      </c>
      <c r="I72" s="11">
        <v>1</v>
      </c>
      <c r="J72" s="11">
        <v>2</v>
      </c>
      <c r="K72" s="10">
        <v>2</v>
      </c>
      <c r="L72" s="10">
        <v>2</v>
      </c>
      <c r="M72" s="10">
        <v>1</v>
      </c>
      <c r="N72" s="10">
        <v>8</v>
      </c>
      <c r="O72" s="10" t="s">
        <v>53</v>
      </c>
      <c r="P72" s="10">
        <v>10</v>
      </c>
      <c r="Q72" s="12">
        <v>10.3</v>
      </c>
      <c r="R72" s="13">
        <f t="shared" si="3"/>
        <v>10.3</v>
      </c>
      <c r="S72" s="14">
        <f t="shared" si="4"/>
        <v>0</v>
      </c>
      <c r="T72" s="10">
        <v>80</v>
      </c>
      <c r="U72" s="10">
        <v>0</v>
      </c>
      <c r="V72" s="10">
        <v>0</v>
      </c>
    </row>
    <row r="73" spans="1:22">
      <c r="A73" s="10" t="s">
        <v>20</v>
      </c>
      <c r="B73" s="10" t="s">
        <v>21</v>
      </c>
      <c r="C73" s="10">
        <v>1841841</v>
      </c>
      <c r="D73" s="10" t="s">
        <v>53</v>
      </c>
      <c r="E73" s="11" t="s">
        <v>32</v>
      </c>
      <c r="F73" s="11" t="s">
        <v>26</v>
      </c>
      <c r="G73" s="11" t="s">
        <v>39</v>
      </c>
      <c r="H73" s="11">
        <v>1</v>
      </c>
      <c r="I73" s="11">
        <v>1</v>
      </c>
      <c r="J73" s="11">
        <v>2</v>
      </c>
      <c r="K73" s="10">
        <v>2</v>
      </c>
      <c r="L73" s="10">
        <v>2</v>
      </c>
      <c r="M73" s="10">
        <v>1</v>
      </c>
      <c r="N73" s="10">
        <v>8</v>
      </c>
      <c r="O73" s="10" t="s">
        <v>53</v>
      </c>
      <c r="P73" s="10">
        <v>10</v>
      </c>
      <c r="Q73" s="12">
        <v>10.3</v>
      </c>
      <c r="R73" s="13">
        <f t="shared" si="3"/>
        <v>10.3</v>
      </c>
      <c r="S73" s="14">
        <f t="shared" si="4"/>
        <v>0</v>
      </c>
      <c r="T73" s="10">
        <v>80</v>
      </c>
      <c r="U73" s="10">
        <v>0</v>
      </c>
      <c r="V73" s="10">
        <v>0</v>
      </c>
    </row>
    <row r="74" spans="1:22">
      <c r="A74" s="10" t="s">
        <v>20</v>
      </c>
      <c r="B74" s="10" t="s">
        <v>21</v>
      </c>
      <c r="C74" s="10">
        <v>1841841</v>
      </c>
      <c r="D74" s="10" t="s">
        <v>53</v>
      </c>
      <c r="E74" s="11" t="s">
        <v>32</v>
      </c>
      <c r="F74" s="11" t="s">
        <v>28</v>
      </c>
      <c r="G74" s="11" t="s">
        <v>40</v>
      </c>
      <c r="H74" s="11">
        <v>1</v>
      </c>
      <c r="I74" s="11">
        <v>1</v>
      </c>
      <c r="J74" s="11">
        <v>2</v>
      </c>
      <c r="K74" s="10">
        <v>2</v>
      </c>
      <c r="L74" s="10">
        <v>2</v>
      </c>
      <c r="M74" s="10">
        <v>1</v>
      </c>
      <c r="N74" s="10">
        <v>8</v>
      </c>
      <c r="O74" s="10" t="s">
        <v>53</v>
      </c>
      <c r="P74" s="10">
        <v>10</v>
      </c>
      <c r="Q74" s="12">
        <v>10.3</v>
      </c>
      <c r="R74" s="13">
        <f t="shared" si="3"/>
        <v>10.3</v>
      </c>
      <c r="S74" s="14">
        <f t="shared" si="4"/>
        <v>0</v>
      </c>
      <c r="T74" s="10">
        <v>80</v>
      </c>
      <c r="U74" s="10">
        <v>0</v>
      </c>
      <c r="V74" s="10">
        <v>0</v>
      </c>
    </row>
    <row r="75" spans="1:22">
      <c r="A75" s="10" t="s">
        <v>20</v>
      </c>
      <c r="B75" s="10" t="s">
        <v>21</v>
      </c>
      <c r="C75" s="10">
        <v>1841800</v>
      </c>
      <c r="D75" s="10" t="s">
        <v>53</v>
      </c>
      <c r="E75" s="11" t="s">
        <v>36</v>
      </c>
      <c r="F75" s="11" t="s">
        <v>24</v>
      </c>
      <c r="G75" s="11" t="s">
        <v>38</v>
      </c>
      <c r="H75" s="11">
        <v>1</v>
      </c>
      <c r="I75" s="11">
        <v>1</v>
      </c>
      <c r="J75" s="11">
        <v>2</v>
      </c>
      <c r="K75" s="10">
        <v>2</v>
      </c>
      <c r="L75" s="10">
        <v>2</v>
      </c>
      <c r="M75" s="10">
        <v>1</v>
      </c>
      <c r="N75" s="10">
        <v>8</v>
      </c>
      <c r="O75" s="10" t="s">
        <v>53</v>
      </c>
      <c r="P75" s="10">
        <v>10</v>
      </c>
      <c r="Q75" s="12">
        <v>10.3</v>
      </c>
      <c r="R75" s="13">
        <f t="shared" si="3"/>
        <v>10.3</v>
      </c>
      <c r="S75" s="14">
        <f t="shared" si="4"/>
        <v>0</v>
      </c>
      <c r="T75" s="10">
        <v>80</v>
      </c>
      <c r="U75" s="10">
        <v>0</v>
      </c>
      <c r="V75" s="10">
        <v>0</v>
      </c>
    </row>
    <row r="76" spans="1:22">
      <c r="A76" s="10" t="s">
        <v>20</v>
      </c>
      <c r="B76" s="10" t="s">
        <v>21</v>
      </c>
      <c r="C76" s="10">
        <v>1841800</v>
      </c>
      <c r="D76" s="10" t="s">
        <v>53</v>
      </c>
      <c r="E76" s="11" t="s">
        <v>36</v>
      </c>
      <c r="F76" s="11" t="s">
        <v>28</v>
      </c>
      <c r="G76" s="11" t="s">
        <v>40</v>
      </c>
      <c r="H76" s="11">
        <v>1</v>
      </c>
      <c r="I76" s="11">
        <v>1</v>
      </c>
      <c r="J76" s="11">
        <v>2</v>
      </c>
      <c r="K76" s="10">
        <v>2</v>
      </c>
      <c r="L76" s="10">
        <v>2</v>
      </c>
      <c r="M76" s="10">
        <v>1</v>
      </c>
      <c r="N76" s="10">
        <v>8</v>
      </c>
      <c r="O76" s="10" t="s">
        <v>53</v>
      </c>
      <c r="P76" s="10">
        <v>10</v>
      </c>
      <c r="Q76" s="12">
        <v>10.3</v>
      </c>
      <c r="R76" s="13">
        <f t="shared" si="3"/>
        <v>10.3</v>
      </c>
      <c r="S76" s="14">
        <f t="shared" si="4"/>
        <v>0</v>
      </c>
      <c r="T76" s="10">
        <v>80</v>
      </c>
      <c r="U76" s="10">
        <v>0</v>
      </c>
      <c r="V76" s="10">
        <v>0</v>
      </c>
    </row>
    <row r="77" spans="1:22">
      <c r="A77" s="10" t="s">
        <v>20</v>
      </c>
      <c r="B77" s="10" t="s">
        <v>21</v>
      </c>
      <c r="C77" s="10">
        <v>1841826</v>
      </c>
      <c r="D77" s="10" t="s">
        <v>54</v>
      </c>
      <c r="E77" s="11" t="s">
        <v>23</v>
      </c>
      <c r="F77" s="11" t="s">
        <v>24</v>
      </c>
      <c r="G77" s="11" t="s">
        <v>55</v>
      </c>
      <c r="H77" s="11">
        <v>1</v>
      </c>
      <c r="I77" s="11">
        <v>1</v>
      </c>
      <c r="J77" s="11">
        <v>2</v>
      </c>
      <c r="K77" s="10">
        <v>2</v>
      </c>
      <c r="L77" s="10">
        <v>2</v>
      </c>
      <c r="M77" s="10">
        <v>1</v>
      </c>
      <c r="N77" s="10">
        <v>8</v>
      </c>
      <c r="O77" s="10" t="s">
        <v>54</v>
      </c>
      <c r="P77" s="10">
        <v>20</v>
      </c>
      <c r="Q77" s="12">
        <v>20.6</v>
      </c>
      <c r="R77" s="13">
        <f t="shared" si="3"/>
        <v>20.6</v>
      </c>
      <c r="S77" s="14">
        <f t="shared" si="4"/>
        <v>0</v>
      </c>
      <c r="T77" s="10">
        <v>160</v>
      </c>
      <c r="U77" s="10">
        <v>0</v>
      </c>
      <c r="V77" s="10">
        <v>0</v>
      </c>
    </row>
    <row r="78" spans="1:22">
      <c r="A78" s="10" t="s">
        <v>20</v>
      </c>
      <c r="B78" s="10" t="s">
        <v>21</v>
      </c>
      <c r="C78" s="10">
        <v>1841826</v>
      </c>
      <c r="D78" s="10" t="s">
        <v>54</v>
      </c>
      <c r="E78" s="11" t="s">
        <v>23</v>
      </c>
      <c r="F78" s="11" t="s">
        <v>26</v>
      </c>
      <c r="G78" s="11" t="s">
        <v>56</v>
      </c>
      <c r="H78" s="11">
        <v>1</v>
      </c>
      <c r="I78" s="11">
        <v>1</v>
      </c>
      <c r="J78" s="11">
        <v>2</v>
      </c>
      <c r="K78" s="10">
        <v>2</v>
      </c>
      <c r="L78" s="10">
        <v>2</v>
      </c>
      <c r="M78" s="10">
        <v>1</v>
      </c>
      <c r="N78" s="10">
        <v>8</v>
      </c>
      <c r="O78" s="10" t="s">
        <v>54</v>
      </c>
      <c r="P78" s="10">
        <v>16</v>
      </c>
      <c r="Q78" s="12">
        <v>16.48</v>
      </c>
      <c r="R78" s="13">
        <f t="shared" si="3"/>
        <v>16.48</v>
      </c>
      <c r="S78" s="14">
        <f t="shared" si="4"/>
        <v>0</v>
      </c>
      <c r="T78" s="10">
        <v>128</v>
      </c>
      <c r="U78" s="10">
        <v>0</v>
      </c>
      <c r="V78" s="10">
        <v>0</v>
      </c>
    </row>
    <row r="79" spans="1:22">
      <c r="A79" s="10" t="s">
        <v>20</v>
      </c>
      <c r="B79" s="10" t="s">
        <v>21</v>
      </c>
      <c r="C79" s="10">
        <v>1841826</v>
      </c>
      <c r="D79" s="10" t="s">
        <v>54</v>
      </c>
      <c r="E79" s="11" t="s">
        <v>23</v>
      </c>
      <c r="F79" s="11" t="s">
        <v>28</v>
      </c>
      <c r="G79" s="11" t="s">
        <v>57</v>
      </c>
      <c r="H79" s="11">
        <v>1</v>
      </c>
      <c r="I79" s="11">
        <v>1</v>
      </c>
      <c r="J79" s="11">
        <v>2</v>
      </c>
      <c r="K79" s="10">
        <v>2</v>
      </c>
      <c r="L79" s="10">
        <v>2</v>
      </c>
      <c r="M79" s="10">
        <v>1</v>
      </c>
      <c r="N79" s="10">
        <v>8</v>
      </c>
      <c r="O79" s="10" t="s">
        <v>54</v>
      </c>
      <c r="P79" s="10">
        <v>17</v>
      </c>
      <c r="Q79" s="12">
        <v>17.51</v>
      </c>
      <c r="R79" s="13">
        <f t="shared" si="3"/>
        <v>17.51</v>
      </c>
      <c r="S79" s="14">
        <f t="shared" si="4"/>
        <v>0</v>
      </c>
      <c r="T79" s="10">
        <v>136</v>
      </c>
      <c r="U79" s="10">
        <v>0</v>
      </c>
      <c r="V79" s="10">
        <v>0</v>
      </c>
    </row>
    <row r="80" spans="1:22">
      <c r="A80" s="10" t="s">
        <v>20</v>
      </c>
      <c r="B80" s="10" t="s">
        <v>21</v>
      </c>
      <c r="C80" s="10">
        <v>1841779</v>
      </c>
      <c r="D80" s="10" t="s">
        <v>54</v>
      </c>
      <c r="E80" s="11" t="s">
        <v>30</v>
      </c>
      <c r="F80" s="11" t="s">
        <v>24</v>
      </c>
      <c r="G80" s="11" t="s">
        <v>55</v>
      </c>
      <c r="H80" s="11">
        <v>1</v>
      </c>
      <c r="I80" s="11">
        <v>1</v>
      </c>
      <c r="J80" s="11">
        <v>2</v>
      </c>
      <c r="K80" s="10">
        <v>2</v>
      </c>
      <c r="L80" s="10">
        <v>2</v>
      </c>
      <c r="M80" s="10">
        <v>1</v>
      </c>
      <c r="N80" s="10">
        <v>8</v>
      </c>
      <c r="O80" s="10" t="s">
        <v>54</v>
      </c>
      <c r="P80" s="10">
        <v>4</v>
      </c>
      <c r="Q80" s="12">
        <v>4.12</v>
      </c>
      <c r="R80" s="13">
        <f t="shared" si="3"/>
        <v>4.12</v>
      </c>
      <c r="S80" s="14">
        <f t="shared" si="4"/>
        <v>0</v>
      </c>
      <c r="T80" s="10">
        <v>32</v>
      </c>
      <c r="U80" s="10">
        <v>0</v>
      </c>
      <c r="V80" s="10">
        <v>0</v>
      </c>
    </row>
    <row r="81" spans="1:43">
      <c r="A81" s="10" t="s">
        <v>20</v>
      </c>
      <c r="B81" s="10" t="s">
        <v>21</v>
      </c>
      <c r="C81" s="10">
        <v>1841779</v>
      </c>
      <c r="D81" s="10" t="s">
        <v>54</v>
      </c>
      <c r="E81" s="11" t="s">
        <v>30</v>
      </c>
      <c r="F81" s="11" t="s">
        <v>28</v>
      </c>
      <c r="G81" s="11" t="s">
        <v>57</v>
      </c>
      <c r="H81" s="11">
        <v>1</v>
      </c>
      <c r="I81" s="11">
        <v>1</v>
      </c>
      <c r="J81" s="11">
        <v>2</v>
      </c>
      <c r="K81" s="10">
        <v>2</v>
      </c>
      <c r="L81" s="10">
        <v>2</v>
      </c>
      <c r="M81" s="10">
        <v>1</v>
      </c>
      <c r="N81" s="10">
        <v>8</v>
      </c>
      <c r="O81" s="10" t="s">
        <v>54</v>
      </c>
      <c r="P81" s="10">
        <v>3</v>
      </c>
      <c r="Q81" s="12">
        <v>3.09</v>
      </c>
      <c r="R81" s="13">
        <f t="shared" si="3"/>
        <v>3.09</v>
      </c>
      <c r="S81" s="14">
        <f t="shared" si="4"/>
        <v>0</v>
      </c>
      <c r="T81" s="10">
        <v>24</v>
      </c>
      <c r="U81" s="10">
        <v>0</v>
      </c>
      <c r="V81" s="10">
        <v>0</v>
      </c>
    </row>
    <row r="82" spans="1:43">
      <c r="A82" s="10" t="s">
        <v>20</v>
      </c>
      <c r="B82" s="10" t="s">
        <v>21</v>
      </c>
      <c r="C82" s="10">
        <v>1841824</v>
      </c>
      <c r="D82" s="10" t="s">
        <v>58</v>
      </c>
      <c r="E82" s="11" t="s">
        <v>23</v>
      </c>
      <c r="F82" s="11" t="s">
        <v>24</v>
      </c>
      <c r="G82" s="11" t="s">
        <v>59</v>
      </c>
      <c r="H82" s="11">
        <v>1</v>
      </c>
      <c r="I82" s="11">
        <v>1</v>
      </c>
      <c r="J82" s="11">
        <v>2</v>
      </c>
      <c r="K82" s="10">
        <v>2</v>
      </c>
      <c r="L82" s="10">
        <v>2</v>
      </c>
      <c r="M82" s="10">
        <v>1</v>
      </c>
      <c r="N82" s="10">
        <v>8</v>
      </c>
      <c r="O82" s="10" t="s">
        <v>58</v>
      </c>
      <c r="P82" s="10">
        <v>16</v>
      </c>
      <c r="Q82" s="12">
        <v>16.48</v>
      </c>
      <c r="R82" s="13">
        <f t="shared" si="3"/>
        <v>16.48</v>
      </c>
      <c r="S82" s="14">
        <f t="shared" si="4"/>
        <v>0</v>
      </c>
      <c r="T82" s="10">
        <v>128</v>
      </c>
      <c r="U82" s="10">
        <v>0</v>
      </c>
      <c r="V82" s="10">
        <v>0</v>
      </c>
    </row>
    <row r="83" spans="1:43">
      <c r="A83" s="10" t="s">
        <v>20</v>
      </c>
      <c r="B83" s="10" t="s">
        <v>21</v>
      </c>
      <c r="C83" s="10">
        <v>1841824</v>
      </c>
      <c r="D83" s="10" t="s">
        <v>58</v>
      </c>
      <c r="E83" s="11" t="s">
        <v>23</v>
      </c>
      <c r="F83" s="11" t="s">
        <v>26</v>
      </c>
      <c r="G83" s="11" t="s">
        <v>60</v>
      </c>
      <c r="H83" s="11">
        <v>1</v>
      </c>
      <c r="I83" s="11">
        <v>1</v>
      </c>
      <c r="J83" s="11">
        <v>2</v>
      </c>
      <c r="K83" s="10">
        <v>2</v>
      </c>
      <c r="L83" s="10">
        <v>2</v>
      </c>
      <c r="M83" s="10">
        <v>1</v>
      </c>
      <c r="N83" s="10">
        <v>8</v>
      </c>
      <c r="O83" s="10" t="s">
        <v>58</v>
      </c>
      <c r="P83" s="10">
        <v>12</v>
      </c>
      <c r="Q83" s="12">
        <v>12.36</v>
      </c>
      <c r="R83" s="13">
        <f t="shared" si="3"/>
        <v>12.36</v>
      </c>
      <c r="S83" s="14">
        <f t="shared" si="4"/>
        <v>0</v>
      </c>
      <c r="T83" s="10">
        <v>96</v>
      </c>
      <c r="U83" s="10">
        <v>0</v>
      </c>
      <c r="V83" s="10">
        <v>0</v>
      </c>
    </row>
    <row r="84" spans="1:43">
      <c r="A84" s="10" t="s">
        <v>20</v>
      </c>
      <c r="B84" s="10" t="s">
        <v>21</v>
      </c>
      <c r="C84" s="10">
        <v>1841824</v>
      </c>
      <c r="D84" s="10" t="s">
        <v>58</v>
      </c>
      <c r="E84" s="11" t="s">
        <v>23</v>
      </c>
      <c r="F84" s="11" t="s">
        <v>28</v>
      </c>
      <c r="G84" s="11" t="s">
        <v>61</v>
      </c>
      <c r="H84" s="11">
        <v>1</v>
      </c>
      <c r="I84" s="11">
        <v>1</v>
      </c>
      <c r="J84" s="11">
        <v>2</v>
      </c>
      <c r="K84" s="10">
        <v>2</v>
      </c>
      <c r="L84" s="10">
        <v>2</v>
      </c>
      <c r="M84" s="10">
        <v>1</v>
      </c>
      <c r="N84" s="10">
        <v>8</v>
      </c>
      <c r="O84" s="10" t="s">
        <v>58</v>
      </c>
      <c r="P84" s="10">
        <v>14</v>
      </c>
      <c r="Q84" s="12">
        <v>14.42</v>
      </c>
      <c r="R84" s="13">
        <f t="shared" si="3"/>
        <v>14.42</v>
      </c>
      <c r="S84" s="14">
        <f t="shared" si="4"/>
        <v>0</v>
      </c>
      <c r="T84" s="10">
        <v>112</v>
      </c>
      <c r="U84" s="10">
        <v>0</v>
      </c>
      <c r="V84" s="10">
        <v>0</v>
      </c>
    </row>
    <row r="85" spans="1:43">
      <c r="A85" s="10" t="s">
        <v>20</v>
      </c>
      <c r="B85" s="10" t="s">
        <v>21</v>
      </c>
      <c r="C85" s="10">
        <v>1841777</v>
      </c>
      <c r="D85" s="10" t="s">
        <v>58</v>
      </c>
      <c r="E85" s="11" t="s">
        <v>30</v>
      </c>
      <c r="F85" s="11" t="s">
        <v>24</v>
      </c>
      <c r="G85" s="11" t="s">
        <v>59</v>
      </c>
      <c r="H85" s="11">
        <v>1</v>
      </c>
      <c r="I85" s="11">
        <v>1</v>
      </c>
      <c r="J85" s="11">
        <v>2</v>
      </c>
      <c r="K85" s="10">
        <v>2</v>
      </c>
      <c r="L85" s="10">
        <v>2</v>
      </c>
      <c r="M85" s="10">
        <v>1</v>
      </c>
      <c r="N85" s="10">
        <v>8</v>
      </c>
      <c r="O85" s="10" t="s">
        <v>58</v>
      </c>
      <c r="P85" s="10">
        <v>14</v>
      </c>
      <c r="Q85" s="12">
        <v>1.03</v>
      </c>
      <c r="R85" s="13">
        <f t="shared" si="3"/>
        <v>14.42</v>
      </c>
      <c r="S85" s="14">
        <f t="shared" si="4"/>
        <v>13.39</v>
      </c>
      <c r="T85" s="10">
        <v>112</v>
      </c>
      <c r="U85" s="10">
        <v>0</v>
      </c>
      <c r="V85" s="10">
        <v>0</v>
      </c>
    </row>
    <row r="86" spans="1:43">
      <c r="A86" s="10" t="s">
        <v>20</v>
      </c>
      <c r="B86" s="10" t="s">
        <v>21</v>
      </c>
      <c r="C86" s="10">
        <v>1841777</v>
      </c>
      <c r="D86" s="10" t="s">
        <v>58</v>
      </c>
      <c r="E86" s="11" t="s">
        <v>30</v>
      </c>
      <c r="F86" s="11" t="s">
        <v>28</v>
      </c>
      <c r="G86" s="11" t="s">
        <v>61</v>
      </c>
      <c r="H86" s="11">
        <v>1</v>
      </c>
      <c r="I86" s="11">
        <v>1</v>
      </c>
      <c r="J86" s="11">
        <v>2</v>
      </c>
      <c r="K86" s="10">
        <v>2</v>
      </c>
      <c r="L86" s="10">
        <v>2</v>
      </c>
      <c r="M86" s="10">
        <v>1</v>
      </c>
      <c r="N86" s="10">
        <v>8</v>
      </c>
      <c r="O86" s="10" t="s">
        <v>58</v>
      </c>
      <c r="P86" s="10">
        <v>13</v>
      </c>
      <c r="Q86" s="12">
        <v>1.03</v>
      </c>
      <c r="R86" s="13">
        <f t="shared" si="3"/>
        <v>13.39</v>
      </c>
      <c r="S86" s="14">
        <f t="shared" si="4"/>
        <v>12.36</v>
      </c>
      <c r="T86" s="10">
        <v>104</v>
      </c>
      <c r="U86" s="10">
        <v>0</v>
      </c>
      <c r="V86" s="10">
        <v>0</v>
      </c>
    </row>
    <row r="87" spans="1:43">
      <c r="P87" s="15" t="s">
        <v>80</v>
      </c>
      <c r="Q87" s="16" cm="1">
        <f t="array" ref="Q87">SUM(ROUND(Q3:Q86,0))</f>
        <v>868</v>
      </c>
      <c r="R87" s="13" cm="1">
        <f t="array" ref="R87">SUM(ROUND(R3:R86,0))</f>
        <v>893</v>
      </c>
      <c r="S87" s="17" cm="1">
        <f t="array" ref="S87">SUM(ROUND(S3:S86,0))</f>
        <v>25</v>
      </c>
    </row>
    <row r="89" spans="1:43">
      <c r="A89" s="3" t="s">
        <v>81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1"/>
      <c r="R89" s="1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</row>
    <row r="90" spans="1:43">
      <c r="A90" s="3" t="s">
        <v>64</v>
      </c>
      <c r="B90" s="3" t="s">
        <v>65</v>
      </c>
      <c r="C90" s="3" t="s">
        <v>66</v>
      </c>
      <c r="D90" s="3" t="s">
        <v>4</v>
      </c>
      <c r="E90" s="3" t="s">
        <v>67</v>
      </c>
      <c r="F90" s="3" t="s">
        <v>68</v>
      </c>
      <c r="G90" s="3" t="s">
        <v>69</v>
      </c>
      <c r="H90" s="3" t="s">
        <v>70</v>
      </c>
      <c r="I90" s="3" t="s">
        <v>9</v>
      </c>
      <c r="J90" s="3" t="s">
        <v>10</v>
      </c>
      <c r="K90" s="3" t="s">
        <v>11</v>
      </c>
      <c r="L90" s="3" t="s">
        <v>12</v>
      </c>
      <c r="M90" s="3" t="s">
        <v>13</v>
      </c>
      <c r="N90" s="3" t="s">
        <v>72</v>
      </c>
      <c r="O90" s="3"/>
      <c r="P90" s="18" t="s">
        <v>82</v>
      </c>
      <c r="Q90" s="1"/>
      <c r="R90" s="1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</row>
    <row r="91" spans="1:43">
      <c r="A91" s="10" t="s">
        <v>20</v>
      </c>
      <c r="B91" s="10" t="s">
        <v>21</v>
      </c>
      <c r="C91" s="10">
        <v>1841828</v>
      </c>
      <c r="D91" s="10" t="s">
        <v>22</v>
      </c>
      <c r="E91" s="11" t="s">
        <v>23</v>
      </c>
      <c r="F91" s="11" t="s">
        <v>24</v>
      </c>
      <c r="G91" s="11" t="s">
        <v>25</v>
      </c>
      <c r="H91" s="11">
        <v>1</v>
      </c>
      <c r="I91" s="11">
        <v>31</v>
      </c>
      <c r="J91" s="11">
        <v>62</v>
      </c>
      <c r="K91" s="10">
        <v>62</v>
      </c>
      <c r="L91" s="10">
        <v>62</v>
      </c>
      <c r="M91" s="10">
        <v>31</v>
      </c>
      <c r="N91" s="10" t="s">
        <v>22</v>
      </c>
    </row>
    <row r="92" spans="1:43">
      <c r="A92" s="10" t="s">
        <v>20</v>
      </c>
      <c r="B92" s="10" t="s">
        <v>21</v>
      </c>
      <c r="C92" s="10">
        <v>1841828</v>
      </c>
      <c r="D92" s="10" t="s">
        <v>22</v>
      </c>
      <c r="E92" s="11" t="s">
        <v>23</v>
      </c>
      <c r="F92" s="11" t="s">
        <v>26</v>
      </c>
      <c r="G92" s="11" t="s">
        <v>27</v>
      </c>
      <c r="H92" s="11">
        <v>1</v>
      </c>
      <c r="I92" s="11">
        <v>29</v>
      </c>
      <c r="J92" s="11">
        <v>58</v>
      </c>
      <c r="K92" s="10">
        <v>58</v>
      </c>
      <c r="L92" s="10">
        <v>58</v>
      </c>
      <c r="M92" s="10">
        <v>29</v>
      </c>
      <c r="N92" s="10" t="s">
        <v>22</v>
      </c>
    </row>
    <row r="93" spans="1:43">
      <c r="A93" s="10" t="s">
        <v>20</v>
      </c>
      <c r="B93" s="10" t="s">
        <v>21</v>
      </c>
      <c r="C93" s="10">
        <v>1841828</v>
      </c>
      <c r="D93" s="10" t="s">
        <v>22</v>
      </c>
      <c r="E93" s="11" t="s">
        <v>23</v>
      </c>
      <c r="F93" s="11" t="s">
        <v>28</v>
      </c>
      <c r="G93" s="11" t="s">
        <v>29</v>
      </c>
      <c r="H93" s="11">
        <v>1</v>
      </c>
      <c r="I93" s="11">
        <v>27</v>
      </c>
      <c r="J93" s="11">
        <v>54</v>
      </c>
      <c r="K93" s="10">
        <v>54</v>
      </c>
      <c r="L93" s="10">
        <v>54</v>
      </c>
      <c r="M93" s="10">
        <v>27</v>
      </c>
      <c r="N93" s="10" t="s">
        <v>22</v>
      </c>
    </row>
    <row r="94" spans="1:43">
      <c r="A94" s="10" t="s">
        <v>20</v>
      </c>
      <c r="B94" s="10" t="s">
        <v>21</v>
      </c>
      <c r="C94" s="10">
        <v>1841781</v>
      </c>
      <c r="D94" s="10" t="s">
        <v>22</v>
      </c>
      <c r="E94" s="11" t="s">
        <v>30</v>
      </c>
      <c r="F94" s="11" t="s">
        <v>24</v>
      </c>
      <c r="G94" s="11" t="s">
        <v>25</v>
      </c>
      <c r="H94" s="11">
        <v>1</v>
      </c>
      <c r="I94" s="11">
        <v>16</v>
      </c>
      <c r="J94" s="11">
        <v>32</v>
      </c>
      <c r="K94" s="10">
        <v>32</v>
      </c>
      <c r="L94" s="10">
        <v>32</v>
      </c>
      <c r="M94" s="10">
        <v>16</v>
      </c>
      <c r="N94" s="10" t="s">
        <v>22</v>
      </c>
    </row>
    <row r="95" spans="1:43">
      <c r="A95" s="10" t="s">
        <v>20</v>
      </c>
      <c r="B95" s="10" t="s">
        <v>21</v>
      </c>
      <c r="C95" s="10">
        <v>1841781</v>
      </c>
      <c r="D95" s="10" t="s">
        <v>22</v>
      </c>
      <c r="E95" s="11" t="s">
        <v>30</v>
      </c>
      <c r="F95" s="11" t="s">
        <v>28</v>
      </c>
      <c r="G95" s="11" t="s">
        <v>29</v>
      </c>
      <c r="H95" s="11">
        <v>1</v>
      </c>
      <c r="I95" s="11">
        <v>10</v>
      </c>
      <c r="J95" s="11">
        <v>20</v>
      </c>
      <c r="K95" s="10">
        <v>20</v>
      </c>
      <c r="L95" s="10">
        <v>20</v>
      </c>
      <c r="M95" s="10">
        <v>10</v>
      </c>
      <c r="N95" s="10" t="s">
        <v>22</v>
      </c>
    </row>
    <row r="96" spans="1:43">
      <c r="A96" s="10" t="s">
        <v>20</v>
      </c>
      <c r="B96" s="10" t="s">
        <v>21</v>
      </c>
      <c r="C96" s="10">
        <v>1841848</v>
      </c>
      <c r="D96" s="10" t="s">
        <v>31</v>
      </c>
      <c r="E96" s="11" t="s">
        <v>32</v>
      </c>
      <c r="F96" s="11" t="s">
        <v>24</v>
      </c>
      <c r="G96" s="11" t="s">
        <v>33</v>
      </c>
      <c r="H96" s="11">
        <v>1</v>
      </c>
      <c r="I96" s="11">
        <v>25</v>
      </c>
      <c r="J96" s="11">
        <v>50</v>
      </c>
      <c r="K96" s="10">
        <v>75</v>
      </c>
      <c r="L96" s="10">
        <v>50</v>
      </c>
      <c r="M96" s="10">
        <v>25</v>
      </c>
      <c r="N96" s="10" t="s">
        <v>31</v>
      </c>
    </row>
    <row r="97" spans="1:14">
      <c r="A97" s="10" t="s">
        <v>20</v>
      </c>
      <c r="B97" s="10" t="s">
        <v>21</v>
      </c>
      <c r="C97" s="10">
        <v>1841848</v>
      </c>
      <c r="D97" s="10" t="s">
        <v>31</v>
      </c>
      <c r="E97" s="11" t="s">
        <v>32</v>
      </c>
      <c r="F97" s="11" t="s">
        <v>26</v>
      </c>
      <c r="G97" s="11" t="s">
        <v>34</v>
      </c>
      <c r="H97" s="11">
        <v>1</v>
      </c>
      <c r="I97" s="11">
        <v>23</v>
      </c>
      <c r="J97" s="11">
        <v>46</v>
      </c>
      <c r="K97" s="10">
        <v>69</v>
      </c>
      <c r="L97" s="10">
        <v>46</v>
      </c>
      <c r="M97" s="10">
        <v>23</v>
      </c>
      <c r="N97" s="10" t="s">
        <v>31</v>
      </c>
    </row>
    <row r="98" spans="1:14">
      <c r="A98" s="10" t="s">
        <v>20</v>
      </c>
      <c r="B98" s="10" t="s">
        <v>21</v>
      </c>
      <c r="C98" s="10">
        <v>1841848</v>
      </c>
      <c r="D98" s="10" t="s">
        <v>31</v>
      </c>
      <c r="E98" s="11" t="s">
        <v>32</v>
      </c>
      <c r="F98" s="11" t="s">
        <v>28</v>
      </c>
      <c r="G98" s="11" t="s">
        <v>35</v>
      </c>
      <c r="H98" s="11">
        <v>1</v>
      </c>
      <c r="I98" s="11">
        <v>22</v>
      </c>
      <c r="J98" s="11">
        <v>44</v>
      </c>
      <c r="K98" s="10">
        <v>66</v>
      </c>
      <c r="L98" s="10">
        <v>44</v>
      </c>
      <c r="M98" s="10">
        <v>22</v>
      </c>
      <c r="N98" s="10" t="s">
        <v>31</v>
      </c>
    </row>
    <row r="99" spans="1:14">
      <c r="A99" s="10" t="s">
        <v>20</v>
      </c>
      <c r="B99" s="10" t="s">
        <v>21</v>
      </c>
      <c r="C99" s="10">
        <v>1841783</v>
      </c>
      <c r="D99" s="10" t="s">
        <v>31</v>
      </c>
      <c r="E99" s="11" t="s">
        <v>36</v>
      </c>
      <c r="F99" s="11" t="s">
        <v>24</v>
      </c>
      <c r="G99" s="11" t="s">
        <v>33</v>
      </c>
      <c r="H99" s="11">
        <v>1</v>
      </c>
      <c r="I99" s="11">
        <v>13</v>
      </c>
      <c r="J99" s="11">
        <v>26</v>
      </c>
      <c r="K99" s="10">
        <v>39</v>
      </c>
      <c r="L99" s="10">
        <v>26</v>
      </c>
      <c r="M99" s="10">
        <v>13</v>
      </c>
      <c r="N99" s="10" t="s">
        <v>31</v>
      </c>
    </row>
    <row r="100" spans="1:14">
      <c r="A100" s="10" t="s">
        <v>20</v>
      </c>
      <c r="B100" s="10" t="s">
        <v>21</v>
      </c>
      <c r="C100" s="10">
        <v>1841783</v>
      </c>
      <c r="D100" s="10" t="s">
        <v>31</v>
      </c>
      <c r="E100" s="11" t="s">
        <v>36</v>
      </c>
      <c r="F100" s="11" t="s">
        <v>28</v>
      </c>
      <c r="G100" s="11" t="s">
        <v>35</v>
      </c>
      <c r="H100" s="11">
        <v>1</v>
      </c>
      <c r="I100" s="11">
        <v>8</v>
      </c>
      <c r="J100" s="11">
        <v>16</v>
      </c>
      <c r="K100" s="10">
        <v>24</v>
      </c>
      <c r="L100" s="10">
        <v>16</v>
      </c>
      <c r="M100" s="10">
        <v>8</v>
      </c>
      <c r="N100" s="10" t="s">
        <v>31</v>
      </c>
    </row>
    <row r="101" spans="1:14">
      <c r="A101" s="10" t="s">
        <v>20</v>
      </c>
      <c r="B101" s="10" t="s">
        <v>21</v>
      </c>
      <c r="C101" s="10">
        <v>1841847</v>
      </c>
      <c r="D101" s="10" t="s">
        <v>37</v>
      </c>
      <c r="E101" s="11" t="s">
        <v>32</v>
      </c>
      <c r="F101" s="11" t="s">
        <v>24</v>
      </c>
      <c r="G101" s="11" t="s">
        <v>38</v>
      </c>
      <c r="H101" s="11">
        <v>1</v>
      </c>
      <c r="I101" s="11">
        <v>8</v>
      </c>
      <c r="J101" s="11">
        <v>16</v>
      </c>
      <c r="K101" s="10">
        <v>16</v>
      </c>
      <c r="L101" s="10">
        <v>16</v>
      </c>
      <c r="M101" s="10">
        <v>8</v>
      </c>
      <c r="N101" s="10" t="s">
        <v>37</v>
      </c>
    </row>
    <row r="102" spans="1:14">
      <c r="A102" s="10" t="s">
        <v>20</v>
      </c>
      <c r="B102" s="10" t="s">
        <v>21</v>
      </c>
      <c r="C102" s="10">
        <v>1841847</v>
      </c>
      <c r="D102" s="10" t="s">
        <v>37</v>
      </c>
      <c r="E102" s="11" t="s">
        <v>32</v>
      </c>
      <c r="F102" s="11" t="s">
        <v>26</v>
      </c>
      <c r="G102" s="11" t="s">
        <v>39</v>
      </c>
      <c r="H102" s="11">
        <v>1</v>
      </c>
      <c r="I102" s="11">
        <v>8</v>
      </c>
      <c r="J102" s="11">
        <v>16</v>
      </c>
      <c r="K102" s="10">
        <v>16</v>
      </c>
      <c r="L102" s="10">
        <v>16</v>
      </c>
      <c r="M102" s="10">
        <v>8</v>
      </c>
      <c r="N102" s="10" t="s">
        <v>37</v>
      </c>
    </row>
    <row r="103" spans="1:14">
      <c r="A103" s="10" t="s">
        <v>20</v>
      </c>
      <c r="B103" s="10" t="s">
        <v>21</v>
      </c>
      <c r="C103" s="10">
        <v>1841847</v>
      </c>
      <c r="D103" s="10" t="s">
        <v>37</v>
      </c>
      <c r="E103" s="11" t="s">
        <v>32</v>
      </c>
      <c r="F103" s="11" t="s">
        <v>28</v>
      </c>
      <c r="G103" s="11" t="s">
        <v>40</v>
      </c>
      <c r="H103" s="11">
        <v>1</v>
      </c>
      <c r="I103" s="11">
        <v>7</v>
      </c>
      <c r="J103" s="11">
        <v>14</v>
      </c>
      <c r="K103" s="10">
        <v>14</v>
      </c>
      <c r="L103" s="10">
        <v>14</v>
      </c>
      <c r="M103" s="10">
        <v>7</v>
      </c>
      <c r="N103" s="10" t="s">
        <v>37</v>
      </c>
    </row>
    <row r="104" spans="1:14">
      <c r="A104" s="10" t="s">
        <v>20</v>
      </c>
      <c r="B104" s="10" t="s">
        <v>21</v>
      </c>
      <c r="C104" s="10">
        <v>1841811</v>
      </c>
      <c r="D104" s="10" t="s">
        <v>37</v>
      </c>
      <c r="E104" s="11" t="s">
        <v>36</v>
      </c>
      <c r="F104" s="11" t="s">
        <v>24</v>
      </c>
      <c r="G104" s="11" t="s">
        <v>38</v>
      </c>
      <c r="H104" s="11">
        <v>1</v>
      </c>
      <c r="I104" s="11">
        <v>4</v>
      </c>
      <c r="J104" s="11">
        <v>8</v>
      </c>
      <c r="K104" s="10">
        <v>8</v>
      </c>
      <c r="L104" s="10">
        <v>8</v>
      </c>
      <c r="M104" s="10">
        <v>4</v>
      </c>
      <c r="N104" s="10" t="s">
        <v>37</v>
      </c>
    </row>
    <row r="105" spans="1:14">
      <c r="A105" s="10" t="s">
        <v>20</v>
      </c>
      <c r="B105" s="10" t="s">
        <v>21</v>
      </c>
      <c r="C105" s="10">
        <v>1841811</v>
      </c>
      <c r="D105" s="10" t="s">
        <v>37</v>
      </c>
      <c r="E105" s="11" t="s">
        <v>36</v>
      </c>
      <c r="F105" s="11" t="s">
        <v>28</v>
      </c>
      <c r="G105" s="11" t="s">
        <v>40</v>
      </c>
      <c r="H105" s="11">
        <v>1</v>
      </c>
      <c r="I105" s="11">
        <v>3</v>
      </c>
      <c r="J105" s="11">
        <v>6</v>
      </c>
      <c r="K105" s="10">
        <v>6</v>
      </c>
      <c r="L105" s="10">
        <v>6</v>
      </c>
      <c r="M105" s="10">
        <v>3</v>
      </c>
      <c r="N105" s="10" t="s">
        <v>37</v>
      </c>
    </row>
    <row r="106" spans="1:14">
      <c r="A106" s="10" t="s">
        <v>20</v>
      </c>
      <c r="B106" s="10" t="s">
        <v>21</v>
      </c>
      <c r="C106" s="10">
        <v>1841822</v>
      </c>
      <c r="D106" s="10" t="s">
        <v>41</v>
      </c>
      <c r="E106" s="11" t="s">
        <v>32</v>
      </c>
      <c r="F106" s="11" t="s">
        <v>24</v>
      </c>
      <c r="G106" s="11" t="s">
        <v>38</v>
      </c>
      <c r="H106" s="11">
        <v>1</v>
      </c>
      <c r="I106" s="11">
        <v>22</v>
      </c>
      <c r="J106" s="11">
        <v>44</v>
      </c>
      <c r="K106" s="10">
        <v>44</v>
      </c>
      <c r="L106" s="10">
        <v>44</v>
      </c>
      <c r="M106" s="10">
        <v>22</v>
      </c>
      <c r="N106" s="10" t="s">
        <v>41</v>
      </c>
    </row>
    <row r="107" spans="1:14">
      <c r="A107" s="10" t="s">
        <v>20</v>
      </c>
      <c r="B107" s="10" t="s">
        <v>21</v>
      </c>
      <c r="C107" s="10">
        <v>1841822</v>
      </c>
      <c r="D107" s="10" t="s">
        <v>41</v>
      </c>
      <c r="E107" s="11" t="s">
        <v>32</v>
      </c>
      <c r="F107" s="11" t="s">
        <v>26</v>
      </c>
      <c r="G107" s="11" t="s">
        <v>39</v>
      </c>
      <c r="H107" s="11">
        <v>1</v>
      </c>
      <c r="I107" s="11">
        <v>13</v>
      </c>
      <c r="J107" s="11">
        <v>26</v>
      </c>
      <c r="K107" s="10">
        <v>26</v>
      </c>
      <c r="L107" s="10">
        <v>26</v>
      </c>
      <c r="M107" s="10">
        <v>13</v>
      </c>
      <c r="N107" s="10" t="s">
        <v>41</v>
      </c>
    </row>
    <row r="108" spans="1:14">
      <c r="A108" s="10" t="s">
        <v>20</v>
      </c>
      <c r="B108" s="10" t="s">
        <v>21</v>
      </c>
      <c r="C108" s="10">
        <v>1841822</v>
      </c>
      <c r="D108" s="10" t="s">
        <v>41</v>
      </c>
      <c r="E108" s="11" t="s">
        <v>32</v>
      </c>
      <c r="F108" s="11" t="s">
        <v>28</v>
      </c>
      <c r="G108" s="11" t="s">
        <v>40</v>
      </c>
      <c r="H108" s="11">
        <v>1</v>
      </c>
      <c r="I108" s="11">
        <v>17</v>
      </c>
      <c r="J108" s="11">
        <v>34</v>
      </c>
      <c r="K108" s="10">
        <v>34</v>
      </c>
      <c r="L108" s="10">
        <v>34</v>
      </c>
      <c r="M108" s="10">
        <v>17</v>
      </c>
      <c r="N108" s="10" t="s">
        <v>41</v>
      </c>
    </row>
    <row r="109" spans="1:14">
      <c r="A109" s="10" t="s">
        <v>20</v>
      </c>
      <c r="B109" s="10" t="s">
        <v>21</v>
      </c>
      <c r="C109" s="10">
        <v>1841837</v>
      </c>
      <c r="D109" s="10" t="s">
        <v>42</v>
      </c>
      <c r="E109" s="11" t="s">
        <v>32</v>
      </c>
      <c r="F109" s="11" t="s">
        <v>24</v>
      </c>
      <c r="G109" s="11" t="s">
        <v>38</v>
      </c>
      <c r="H109" s="11">
        <v>1</v>
      </c>
      <c r="I109" s="11">
        <v>11</v>
      </c>
      <c r="J109" s="11">
        <v>22</v>
      </c>
      <c r="K109" s="10">
        <v>22</v>
      </c>
      <c r="L109" s="10">
        <v>22</v>
      </c>
      <c r="M109" s="10">
        <v>11</v>
      </c>
      <c r="N109" s="10" t="s">
        <v>42</v>
      </c>
    </row>
    <row r="110" spans="1:14">
      <c r="A110" s="10" t="s">
        <v>20</v>
      </c>
      <c r="B110" s="10" t="s">
        <v>21</v>
      </c>
      <c r="C110" s="10">
        <v>1841837</v>
      </c>
      <c r="D110" s="10" t="s">
        <v>42</v>
      </c>
      <c r="E110" s="11" t="s">
        <v>32</v>
      </c>
      <c r="F110" s="11" t="s">
        <v>26</v>
      </c>
      <c r="G110" s="11" t="s">
        <v>39</v>
      </c>
      <c r="H110" s="11">
        <v>1</v>
      </c>
      <c r="I110" s="11">
        <v>10</v>
      </c>
      <c r="J110" s="11">
        <v>20</v>
      </c>
      <c r="K110" s="10">
        <v>20</v>
      </c>
      <c r="L110" s="10">
        <v>20</v>
      </c>
      <c r="M110" s="10">
        <v>10</v>
      </c>
      <c r="N110" s="10" t="s">
        <v>42</v>
      </c>
    </row>
    <row r="111" spans="1:14">
      <c r="A111" s="10" t="s">
        <v>20</v>
      </c>
      <c r="B111" s="10" t="s">
        <v>21</v>
      </c>
      <c r="C111" s="10">
        <v>1841837</v>
      </c>
      <c r="D111" s="10" t="s">
        <v>42</v>
      </c>
      <c r="E111" s="11" t="s">
        <v>32</v>
      </c>
      <c r="F111" s="11" t="s">
        <v>28</v>
      </c>
      <c r="G111" s="11" t="s">
        <v>40</v>
      </c>
      <c r="H111" s="11">
        <v>1</v>
      </c>
      <c r="I111" s="11">
        <v>10</v>
      </c>
      <c r="J111" s="11">
        <v>20</v>
      </c>
      <c r="K111" s="10">
        <v>20</v>
      </c>
      <c r="L111" s="10">
        <v>20</v>
      </c>
      <c r="M111" s="10">
        <v>10</v>
      </c>
      <c r="N111" s="10" t="s">
        <v>42</v>
      </c>
    </row>
    <row r="112" spans="1:14">
      <c r="A112" s="10" t="s">
        <v>20</v>
      </c>
      <c r="B112" s="10" t="s">
        <v>21</v>
      </c>
      <c r="C112" s="10">
        <v>1841788</v>
      </c>
      <c r="D112" s="10" t="s">
        <v>42</v>
      </c>
      <c r="E112" s="11" t="s">
        <v>36</v>
      </c>
      <c r="F112" s="11" t="s">
        <v>24</v>
      </c>
      <c r="G112" s="11" t="s">
        <v>38</v>
      </c>
      <c r="H112" s="11">
        <v>1</v>
      </c>
      <c r="I112" s="11">
        <v>6</v>
      </c>
      <c r="J112" s="11">
        <v>12</v>
      </c>
      <c r="K112" s="10">
        <v>12</v>
      </c>
      <c r="L112" s="10">
        <v>12</v>
      </c>
      <c r="M112" s="10">
        <v>6</v>
      </c>
      <c r="N112" s="10" t="s">
        <v>42</v>
      </c>
    </row>
    <row r="113" spans="1:14">
      <c r="A113" s="10" t="s">
        <v>20</v>
      </c>
      <c r="B113" s="10" t="s">
        <v>21</v>
      </c>
      <c r="C113" s="10">
        <v>1841788</v>
      </c>
      <c r="D113" s="10" t="s">
        <v>42</v>
      </c>
      <c r="E113" s="11" t="s">
        <v>36</v>
      </c>
      <c r="F113" s="11" t="s">
        <v>28</v>
      </c>
      <c r="G113" s="11" t="s">
        <v>40</v>
      </c>
      <c r="H113" s="11">
        <v>1</v>
      </c>
      <c r="I113" s="11">
        <v>3</v>
      </c>
      <c r="J113" s="11">
        <v>6</v>
      </c>
      <c r="K113" s="10">
        <v>6</v>
      </c>
      <c r="L113" s="10">
        <v>6</v>
      </c>
      <c r="M113" s="10">
        <v>3</v>
      </c>
      <c r="N113" s="10" t="s">
        <v>42</v>
      </c>
    </row>
    <row r="114" spans="1:14">
      <c r="A114" s="10" t="s">
        <v>20</v>
      </c>
      <c r="B114" s="10" t="s">
        <v>21</v>
      </c>
      <c r="C114" s="10">
        <v>1841839</v>
      </c>
      <c r="D114" s="10" t="s">
        <v>43</v>
      </c>
      <c r="E114" s="11" t="s">
        <v>32</v>
      </c>
      <c r="F114" s="11" t="s">
        <v>24</v>
      </c>
      <c r="G114" s="11" t="s">
        <v>38</v>
      </c>
      <c r="H114" s="11">
        <v>1</v>
      </c>
      <c r="I114" s="11">
        <v>23</v>
      </c>
      <c r="J114" s="11">
        <v>46</v>
      </c>
      <c r="K114" s="10">
        <v>46</v>
      </c>
      <c r="L114" s="10">
        <v>46</v>
      </c>
      <c r="M114" s="10">
        <v>23</v>
      </c>
      <c r="N114" s="10" t="s">
        <v>43</v>
      </c>
    </row>
    <row r="115" spans="1:14">
      <c r="A115" s="10" t="s">
        <v>20</v>
      </c>
      <c r="B115" s="10" t="s">
        <v>21</v>
      </c>
      <c r="C115" s="10">
        <v>1841839</v>
      </c>
      <c r="D115" s="10" t="s">
        <v>43</v>
      </c>
      <c r="E115" s="11" t="s">
        <v>32</v>
      </c>
      <c r="F115" s="11" t="s">
        <v>26</v>
      </c>
      <c r="G115" s="11" t="s">
        <v>39</v>
      </c>
      <c r="H115" s="11">
        <v>1</v>
      </c>
      <c r="I115" s="11">
        <v>22</v>
      </c>
      <c r="J115" s="11">
        <v>44</v>
      </c>
      <c r="K115" s="10">
        <v>44</v>
      </c>
      <c r="L115" s="10">
        <v>44</v>
      </c>
      <c r="M115" s="10">
        <v>22</v>
      </c>
      <c r="N115" s="10" t="s">
        <v>43</v>
      </c>
    </row>
    <row r="116" spans="1:14">
      <c r="A116" s="10" t="s">
        <v>20</v>
      </c>
      <c r="B116" s="10" t="s">
        <v>21</v>
      </c>
      <c r="C116" s="10">
        <v>1841839</v>
      </c>
      <c r="D116" s="10" t="s">
        <v>43</v>
      </c>
      <c r="E116" s="11" t="s">
        <v>32</v>
      </c>
      <c r="F116" s="11" t="s">
        <v>28</v>
      </c>
      <c r="G116" s="11" t="s">
        <v>40</v>
      </c>
      <c r="H116" s="11">
        <v>1</v>
      </c>
      <c r="I116" s="11">
        <v>20</v>
      </c>
      <c r="J116" s="11">
        <v>40</v>
      </c>
      <c r="K116" s="10">
        <v>40</v>
      </c>
      <c r="L116" s="10">
        <v>40</v>
      </c>
      <c r="M116" s="10">
        <v>20</v>
      </c>
      <c r="N116" s="10" t="s">
        <v>43</v>
      </c>
    </row>
    <row r="117" spans="1:14">
      <c r="A117" s="10" t="s">
        <v>20</v>
      </c>
      <c r="B117" s="10" t="s">
        <v>21</v>
      </c>
      <c r="C117" s="10">
        <v>1841795</v>
      </c>
      <c r="D117" s="10" t="s">
        <v>43</v>
      </c>
      <c r="E117" s="11" t="s">
        <v>36</v>
      </c>
      <c r="F117" s="11" t="s">
        <v>24</v>
      </c>
      <c r="G117" s="11" t="s">
        <v>38</v>
      </c>
      <c r="H117" s="11">
        <v>1</v>
      </c>
      <c r="I117" s="11">
        <v>12</v>
      </c>
      <c r="J117" s="11">
        <v>24</v>
      </c>
      <c r="K117" s="10">
        <v>24</v>
      </c>
      <c r="L117" s="10">
        <v>24</v>
      </c>
      <c r="M117" s="10">
        <v>12</v>
      </c>
      <c r="N117" s="10" t="s">
        <v>43</v>
      </c>
    </row>
    <row r="118" spans="1:14">
      <c r="A118" s="10" t="s">
        <v>20</v>
      </c>
      <c r="B118" s="10" t="s">
        <v>21</v>
      </c>
      <c r="C118" s="10">
        <v>1841795</v>
      </c>
      <c r="D118" s="10" t="s">
        <v>43</v>
      </c>
      <c r="E118" s="11" t="s">
        <v>36</v>
      </c>
      <c r="F118" s="11" t="s">
        <v>28</v>
      </c>
      <c r="G118" s="11" t="s">
        <v>40</v>
      </c>
      <c r="H118" s="11">
        <v>1</v>
      </c>
      <c r="I118" s="11">
        <v>7</v>
      </c>
      <c r="J118" s="11">
        <v>14</v>
      </c>
      <c r="K118" s="10">
        <v>14</v>
      </c>
      <c r="L118" s="10">
        <v>14</v>
      </c>
      <c r="M118" s="10">
        <v>7</v>
      </c>
      <c r="N118" s="10" t="s">
        <v>43</v>
      </c>
    </row>
    <row r="119" spans="1:14">
      <c r="A119" s="10" t="s">
        <v>20</v>
      </c>
      <c r="B119" s="10" t="s">
        <v>21</v>
      </c>
      <c r="C119" s="10">
        <v>1841820</v>
      </c>
      <c r="D119" s="10" t="s">
        <v>44</v>
      </c>
      <c r="E119" s="11" t="s">
        <v>32</v>
      </c>
      <c r="F119" s="11" t="s">
        <v>24</v>
      </c>
      <c r="G119" s="11" t="s">
        <v>38</v>
      </c>
      <c r="H119" s="11">
        <v>1</v>
      </c>
      <c r="I119" s="11">
        <v>22</v>
      </c>
      <c r="J119" s="11">
        <v>44</v>
      </c>
      <c r="K119" s="10">
        <v>44</v>
      </c>
      <c r="L119" s="10">
        <v>44</v>
      </c>
      <c r="M119" s="10">
        <v>22</v>
      </c>
      <c r="N119" s="10" t="s">
        <v>44</v>
      </c>
    </row>
    <row r="120" spans="1:14">
      <c r="A120" s="10" t="s">
        <v>20</v>
      </c>
      <c r="B120" s="10" t="s">
        <v>21</v>
      </c>
      <c r="C120" s="10">
        <v>1841820</v>
      </c>
      <c r="D120" s="10" t="s">
        <v>44</v>
      </c>
      <c r="E120" s="11" t="s">
        <v>32</v>
      </c>
      <c r="F120" s="11" t="s">
        <v>26</v>
      </c>
      <c r="G120" s="11" t="s">
        <v>39</v>
      </c>
      <c r="H120" s="11">
        <v>1</v>
      </c>
      <c r="I120" s="11">
        <v>13</v>
      </c>
      <c r="J120" s="11">
        <v>26</v>
      </c>
      <c r="K120" s="10">
        <v>26</v>
      </c>
      <c r="L120" s="10">
        <v>26</v>
      </c>
      <c r="M120" s="10">
        <v>13</v>
      </c>
      <c r="N120" s="10" t="s">
        <v>44</v>
      </c>
    </row>
    <row r="121" spans="1:14">
      <c r="A121" s="10" t="s">
        <v>20</v>
      </c>
      <c r="B121" s="10" t="s">
        <v>21</v>
      </c>
      <c r="C121" s="10">
        <v>1841820</v>
      </c>
      <c r="D121" s="10" t="s">
        <v>44</v>
      </c>
      <c r="E121" s="11" t="s">
        <v>32</v>
      </c>
      <c r="F121" s="11" t="s">
        <v>28</v>
      </c>
      <c r="G121" s="11" t="s">
        <v>40</v>
      </c>
      <c r="H121" s="11">
        <v>1</v>
      </c>
      <c r="I121" s="11">
        <v>17</v>
      </c>
      <c r="J121" s="11">
        <v>34</v>
      </c>
      <c r="K121" s="10">
        <v>34</v>
      </c>
      <c r="L121" s="10">
        <v>34</v>
      </c>
      <c r="M121" s="10">
        <v>17</v>
      </c>
      <c r="N121" s="10" t="s">
        <v>44</v>
      </c>
    </row>
    <row r="122" spans="1:14">
      <c r="A122" s="10" t="s">
        <v>20</v>
      </c>
      <c r="B122" s="10" t="s">
        <v>21</v>
      </c>
      <c r="C122" s="10">
        <v>1841849</v>
      </c>
      <c r="D122" s="10" t="s">
        <v>45</v>
      </c>
      <c r="E122" s="11" t="s">
        <v>32</v>
      </c>
      <c r="F122" s="11" t="s">
        <v>24</v>
      </c>
      <c r="G122" s="11" t="s">
        <v>33</v>
      </c>
      <c r="H122" s="11">
        <v>1</v>
      </c>
      <c r="I122" s="11">
        <v>4</v>
      </c>
      <c r="J122" s="11">
        <v>8</v>
      </c>
      <c r="K122" s="10">
        <v>12</v>
      </c>
      <c r="L122" s="10">
        <v>8</v>
      </c>
      <c r="M122" s="10">
        <v>4</v>
      </c>
      <c r="N122" s="10" t="s">
        <v>45</v>
      </c>
    </row>
    <row r="123" spans="1:14">
      <c r="A123" s="10" t="s">
        <v>20</v>
      </c>
      <c r="B123" s="10" t="s">
        <v>21</v>
      </c>
      <c r="C123" s="10">
        <v>1841849</v>
      </c>
      <c r="D123" s="10" t="s">
        <v>45</v>
      </c>
      <c r="E123" s="11" t="s">
        <v>32</v>
      </c>
      <c r="F123" s="11" t="s">
        <v>26</v>
      </c>
      <c r="G123" s="11" t="s">
        <v>34</v>
      </c>
      <c r="H123" s="11">
        <v>1</v>
      </c>
      <c r="I123" s="11">
        <v>4</v>
      </c>
      <c r="J123" s="11">
        <v>8</v>
      </c>
      <c r="K123" s="10">
        <v>12</v>
      </c>
      <c r="L123" s="10">
        <v>8</v>
      </c>
      <c r="M123" s="10">
        <v>4</v>
      </c>
      <c r="N123" s="10" t="s">
        <v>45</v>
      </c>
    </row>
    <row r="124" spans="1:14">
      <c r="A124" s="10" t="s">
        <v>20</v>
      </c>
      <c r="B124" s="10" t="s">
        <v>21</v>
      </c>
      <c r="C124" s="10">
        <v>1841849</v>
      </c>
      <c r="D124" s="10" t="s">
        <v>45</v>
      </c>
      <c r="E124" s="11" t="s">
        <v>32</v>
      </c>
      <c r="F124" s="11" t="s">
        <v>28</v>
      </c>
      <c r="G124" s="11" t="s">
        <v>35</v>
      </c>
      <c r="H124" s="11">
        <v>1</v>
      </c>
      <c r="I124" s="11">
        <v>4</v>
      </c>
      <c r="J124" s="11">
        <v>8</v>
      </c>
      <c r="K124" s="10">
        <v>12</v>
      </c>
      <c r="L124" s="10">
        <v>8</v>
      </c>
      <c r="M124" s="10">
        <v>4</v>
      </c>
      <c r="N124" s="10" t="s">
        <v>45</v>
      </c>
    </row>
    <row r="125" spans="1:14">
      <c r="A125" s="10" t="s">
        <v>20</v>
      </c>
      <c r="B125" s="10" t="s">
        <v>21</v>
      </c>
      <c r="C125" s="10">
        <v>1841784</v>
      </c>
      <c r="D125" s="10" t="s">
        <v>45</v>
      </c>
      <c r="E125" s="11" t="s">
        <v>36</v>
      </c>
      <c r="F125" s="11" t="s">
        <v>24</v>
      </c>
      <c r="G125" s="11" t="s">
        <v>33</v>
      </c>
      <c r="H125" s="11">
        <v>1</v>
      </c>
      <c r="I125" s="11">
        <v>2</v>
      </c>
      <c r="J125" s="11">
        <v>4</v>
      </c>
      <c r="K125" s="10">
        <v>6</v>
      </c>
      <c r="L125" s="10">
        <v>4</v>
      </c>
      <c r="M125" s="10">
        <v>2</v>
      </c>
      <c r="N125" s="10" t="s">
        <v>45</v>
      </c>
    </row>
    <row r="126" spans="1:14">
      <c r="A126" s="10" t="s">
        <v>20</v>
      </c>
      <c r="B126" s="10" t="s">
        <v>21</v>
      </c>
      <c r="C126" s="10">
        <v>1841784</v>
      </c>
      <c r="D126" s="10" t="s">
        <v>45</v>
      </c>
      <c r="E126" s="11" t="s">
        <v>36</v>
      </c>
      <c r="F126" s="11" t="s">
        <v>28</v>
      </c>
      <c r="G126" s="11" t="s">
        <v>35</v>
      </c>
      <c r="H126" s="11">
        <v>1</v>
      </c>
      <c r="I126" s="11">
        <v>1</v>
      </c>
      <c r="J126" s="11">
        <v>2</v>
      </c>
      <c r="K126" s="10">
        <v>3</v>
      </c>
      <c r="L126" s="10">
        <v>2</v>
      </c>
      <c r="M126" s="10">
        <v>1</v>
      </c>
      <c r="N126" s="10" t="s">
        <v>45</v>
      </c>
    </row>
    <row r="127" spans="1:14">
      <c r="A127" s="10" t="s">
        <v>20</v>
      </c>
      <c r="B127" s="10" t="s">
        <v>21</v>
      </c>
      <c r="C127" s="10">
        <v>1841845</v>
      </c>
      <c r="D127" s="10" t="s">
        <v>46</v>
      </c>
      <c r="E127" s="11" t="s">
        <v>32</v>
      </c>
      <c r="F127" s="11" t="s">
        <v>24</v>
      </c>
      <c r="G127" s="11" t="s">
        <v>38</v>
      </c>
      <c r="H127" s="11">
        <v>1</v>
      </c>
      <c r="I127" s="11">
        <v>5</v>
      </c>
      <c r="J127" s="11">
        <v>10</v>
      </c>
      <c r="K127" s="10">
        <v>10</v>
      </c>
      <c r="L127" s="10">
        <v>10</v>
      </c>
      <c r="M127" s="10">
        <v>5</v>
      </c>
      <c r="N127" s="10" t="s">
        <v>46</v>
      </c>
    </row>
    <row r="128" spans="1:14">
      <c r="A128" s="10" t="s">
        <v>20</v>
      </c>
      <c r="B128" s="10" t="s">
        <v>21</v>
      </c>
      <c r="C128" s="10">
        <v>1841845</v>
      </c>
      <c r="D128" s="10" t="s">
        <v>46</v>
      </c>
      <c r="E128" s="11" t="s">
        <v>32</v>
      </c>
      <c r="F128" s="11" t="s">
        <v>26</v>
      </c>
      <c r="G128" s="11" t="s">
        <v>39</v>
      </c>
      <c r="H128" s="11">
        <v>1</v>
      </c>
      <c r="I128" s="11">
        <v>4</v>
      </c>
      <c r="J128" s="11">
        <v>8</v>
      </c>
      <c r="K128" s="10">
        <v>8</v>
      </c>
      <c r="L128" s="10">
        <v>8</v>
      </c>
      <c r="M128" s="10">
        <v>4</v>
      </c>
      <c r="N128" s="10" t="s">
        <v>46</v>
      </c>
    </row>
    <row r="129" spans="1:14">
      <c r="A129" s="10" t="s">
        <v>20</v>
      </c>
      <c r="B129" s="10" t="s">
        <v>21</v>
      </c>
      <c r="C129" s="10">
        <v>1841845</v>
      </c>
      <c r="D129" s="10" t="s">
        <v>46</v>
      </c>
      <c r="E129" s="11" t="s">
        <v>32</v>
      </c>
      <c r="F129" s="11" t="s">
        <v>28</v>
      </c>
      <c r="G129" s="11" t="s">
        <v>40</v>
      </c>
      <c r="H129" s="11">
        <v>1</v>
      </c>
      <c r="I129" s="11">
        <v>4</v>
      </c>
      <c r="J129" s="11">
        <v>8</v>
      </c>
      <c r="K129" s="10">
        <v>8</v>
      </c>
      <c r="L129" s="10">
        <v>8</v>
      </c>
      <c r="M129" s="10">
        <v>4</v>
      </c>
      <c r="N129" s="10" t="s">
        <v>46</v>
      </c>
    </row>
    <row r="130" spans="1:14">
      <c r="A130" s="10" t="s">
        <v>20</v>
      </c>
      <c r="B130" s="10" t="s">
        <v>21</v>
      </c>
      <c r="C130" s="10">
        <v>1841808</v>
      </c>
      <c r="D130" s="10" t="s">
        <v>46</v>
      </c>
      <c r="E130" s="11" t="s">
        <v>36</v>
      </c>
      <c r="F130" s="11" t="s">
        <v>24</v>
      </c>
      <c r="G130" s="11" t="s">
        <v>38</v>
      </c>
      <c r="H130" s="11">
        <v>1</v>
      </c>
      <c r="I130" s="11">
        <v>2</v>
      </c>
      <c r="J130" s="11">
        <v>4</v>
      </c>
      <c r="K130" s="10">
        <v>4</v>
      </c>
      <c r="L130" s="10">
        <v>4</v>
      </c>
      <c r="M130" s="10">
        <v>2</v>
      </c>
      <c r="N130" s="10" t="s">
        <v>46</v>
      </c>
    </row>
    <row r="131" spans="1:14">
      <c r="A131" s="10" t="s">
        <v>20</v>
      </c>
      <c r="B131" s="10" t="s">
        <v>21</v>
      </c>
      <c r="C131" s="10">
        <v>1841808</v>
      </c>
      <c r="D131" s="10" t="s">
        <v>46</v>
      </c>
      <c r="E131" s="11" t="s">
        <v>36</v>
      </c>
      <c r="F131" s="11" t="s">
        <v>28</v>
      </c>
      <c r="G131" s="11" t="s">
        <v>40</v>
      </c>
      <c r="H131" s="11">
        <v>1</v>
      </c>
      <c r="I131" s="11">
        <v>1</v>
      </c>
      <c r="J131" s="11">
        <v>2</v>
      </c>
      <c r="K131" s="10">
        <v>2</v>
      </c>
      <c r="L131" s="10">
        <v>2</v>
      </c>
      <c r="M131" s="10">
        <v>1</v>
      </c>
      <c r="N131" s="10" t="s">
        <v>46</v>
      </c>
    </row>
    <row r="132" spans="1:14">
      <c r="A132" s="10" t="s">
        <v>20</v>
      </c>
      <c r="B132" s="10" t="s">
        <v>21</v>
      </c>
      <c r="C132" s="10">
        <v>1841818</v>
      </c>
      <c r="D132" s="10" t="s">
        <v>47</v>
      </c>
      <c r="E132" s="11" t="s">
        <v>32</v>
      </c>
      <c r="F132" s="11" t="s">
        <v>24</v>
      </c>
      <c r="G132" s="11" t="s">
        <v>38</v>
      </c>
      <c r="H132" s="11">
        <v>1</v>
      </c>
      <c r="I132" s="11">
        <v>22</v>
      </c>
      <c r="J132" s="11">
        <v>44</v>
      </c>
      <c r="K132" s="10">
        <v>44</v>
      </c>
      <c r="L132" s="10">
        <v>44</v>
      </c>
      <c r="M132" s="10">
        <v>22</v>
      </c>
      <c r="N132" s="10" t="s">
        <v>47</v>
      </c>
    </row>
    <row r="133" spans="1:14">
      <c r="A133" s="10" t="s">
        <v>20</v>
      </c>
      <c r="B133" s="10" t="s">
        <v>21</v>
      </c>
      <c r="C133" s="10">
        <v>1841818</v>
      </c>
      <c r="D133" s="10" t="s">
        <v>47</v>
      </c>
      <c r="E133" s="11" t="s">
        <v>32</v>
      </c>
      <c r="F133" s="11" t="s">
        <v>26</v>
      </c>
      <c r="G133" s="11" t="s">
        <v>39</v>
      </c>
      <c r="H133" s="11">
        <v>1</v>
      </c>
      <c r="I133" s="11">
        <v>13</v>
      </c>
      <c r="J133" s="11">
        <v>26</v>
      </c>
      <c r="K133" s="10">
        <v>26</v>
      </c>
      <c r="L133" s="10">
        <v>26</v>
      </c>
      <c r="M133" s="10">
        <v>13</v>
      </c>
      <c r="N133" s="10" t="s">
        <v>47</v>
      </c>
    </row>
    <row r="134" spans="1:14">
      <c r="A134" s="10" t="s">
        <v>20</v>
      </c>
      <c r="B134" s="10" t="s">
        <v>21</v>
      </c>
      <c r="C134" s="10">
        <v>1841818</v>
      </c>
      <c r="D134" s="10" t="s">
        <v>47</v>
      </c>
      <c r="E134" s="11" t="s">
        <v>32</v>
      </c>
      <c r="F134" s="11" t="s">
        <v>28</v>
      </c>
      <c r="G134" s="11" t="s">
        <v>40</v>
      </c>
      <c r="H134" s="11">
        <v>1</v>
      </c>
      <c r="I134" s="11">
        <v>17</v>
      </c>
      <c r="J134" s="11">
        <v>34</v>
      </c>
      <c r="K134" s="10">
        <v>34</v>
      </c>
      <c r="L134" s="10">
        <v>34</v>
      </c>
      <c r="M134" s="10">
        <v>17</v>
      </c>
      <c r="N134" s="10" t="s">
        <v>47</v>
      </c>
    </row>
    <row r="135" spans="1:14">
      <c r="A135" s="10" t="s">
        <v>20</v>
      </c>
      <c r="B135" s="10" t="s">
        <v>21</v>
      </c>
      <c r="C135" s="10">
        <v>1841830</v>
      </c>
      <c r="D135" s="10" t="s">
        <v>48</v>
      </c>
      <c r="E135" s="11" t="s">
        <v>32</v>
      </c>
      <c r="F135" s="11" t="s">
        <v>24</v>
      </c>
      <c r="G135" s="11" t="s">
        <v>38</v>
      </c>
      <c r="H135" s="11">
        <v>1</v>
      </c>
      <c r="I135" s="11">
        <v>4</v>
      </c>
      <c r="J135" s="11">
        <v>8</v>
      </c>
      <c r="K135" s="10">
        <v>8</v>
      </c>
      <c r="L135" s="10">
        <v>8</v>
      </c>
      <c r="M135" s="10">
        <v>4</v>
      </c>
      <c r="N135" s="10" t="s">
        <v>48</v>
      </c>
    </row>
    <row r="136" spans="1:14">
      <c r="A136" s="10" t="s">
        <v>20</v>
      </c>
      <c r="B136" s="10" t="s">
        <v>21</v>
      </c>
      <c r="C136" s="10">
        <v>1841830</v>
      </c>
      <c r="D136" s="10" t="s">
        <v>48</v>
      </c>
      <c r="E136" s="11" t="s">
        <v>32</v>
      </c>
      <c r="F136" s="11" t="s">
        <v>26</v>
      </c>
      <c r="G136" s="11" t="s">
        <v>39</v>
      </c>
      <c r="H136" s="11">
        <v>1</v>
      </c>
      <c r="I136" s="11">
        <v>3</v>
      </c>
      <c r="J136" s="11">
        <v>6</v>
      </c>
      <c r="K136" s="10">
        <v>6</v>
      </c>
      <c r="L136" s="10">
        <v>6</v>
      </c>
      <c r="M136" s="10">
        <v>3</v>
      </c>
      <c r="N136" s="10" t="s">
        <v>48</v>
      </c>
    </row>
    <row r="137" spans="1:14">
      <c r="A137" s="10" t="s">
        <v>20</v>
      </c>
      <c r="B137" s="10" t="s">
        <v>21</v>
      </c>
      <c r="C137" s="10">
        <v>1841830</v>
      </c>
      <c r="D137" s="10" t="s">
        <v>48</v>
      </c>
      <c r="E137" s="11" t="s">
        <v>32</v>
      </c>
      <c r="F137" s="11" t="s">
        <v>28</v>
      </c>
      <c r="G137" s="11" t="s">
        <v>40</v>
      </c>
      <c r="H137" s="11">
        <v>1</v>
      </c>
      <c r="I137" s="11">
        <v>3</v>
      </c>
      <c r="J137" s="11">
        <v>6</v>
      </c>
      <c r="K137" s="10">
        <v>6</v>
      </c>
      <c r="L137" s="10">
        <v>6</v>
      </c>
      <c r="M137" s="10">
        <v>3</v>
      </c>
      <c r="N137" s="10" t="s">
        <v>48</v>
      </c>
    </row>
    <row r="138" spans="1:14">
      <c r="A138" s="10" t="s">
        <v>20</v>
      </c>
      <c r="B138" s="10" t="s">
        <v>21</v>
      </c>
      <c r="C138" s="10">
        <v>1841774</v>
      </c>
      <c r="D138" s="10" t="s">
        <v>48</v>
      </c>
      <c r="E138" s="11" t="s">
        <v>36</v>
      </c>
      <c r="F138" s="11" t="s">
        <v>24</v>
      </c>
      <c r="G138" s="11" t="s">
        <v>38</v>
      </c>
      <c r="H138" s="11">
        <v>1</v>
      </c>
      <c r="I138" s="11">
        <v>2</v>
      </c>
      <c r="J138" s="11">
        <v>4</v>
      </c>
      <c r="K138" s="10">
        <v>4</v>
      </c>
      <c r="L138" s="10">
        <v>4</v>
      </c>
      <c r="M138" s="10">
        <v>2</v>
      </c>
      <c r="N138" s="10" t="s">
        <v>48</v>
      </c>
    </row>
    <row r="139" spans="1:14">
      <c r="A139" s="10" t="s">
        <v>20</v>
      </c>
      <c r="B139" s="10" t="s">
        <v>21</v>
      </c>
      <c r="C139" s="10">
        <v>1841774</v>
      </c>
      <c r="D139" s="10" t="s">
        <v>48</v>
      </c>
      <c r="E139" s="11" t="s">
        <v>36</v>
      </c>
      <c r="F139" s="11" t="s">
        <v>28</v>
      </c>
      <c r="G139" s="11" t="s">
        <v>40</v>
      </c>
      <c r="H139" s="11">
        <v>1</v>
      </c>
      <c r="I139" s="11">
        <v>1</v>
      </c>
      <c r="J139" s="11">
        <v>2</v>
      </c>
      <c r="K139" s="10">
        <v>2</v>
      </c>
      <c r="L139" s="10">
        <v>2</v>
      </c>
      <c r="M139" s="10">
        <v>1</v>
      </c>
      <c r="N139" s="10" t="s">
        <v>48</v>
      </c>
    </row>
    <row r="140" spans="1:14">
      <c r="A140" s="10" t="s">
        <v>20</v>
      </c>
      <c r="B140" s="10" t="s">
        <v>21</v>
      </c>
      <c r="C140" s="10">
        <v>1841833</v>
      </c>
      <c r="D140" s="10" t="s">
        <v>49</v>
      </c>
      <c r="E140" s="11" t="s">
        <v>32</v>
      </c>
      <c r="F140" s="11" t="s">
        <v>24</v>
      </c>
      <c r="G140" s="11" t="s">
        <v>38</v>
      </c>
      <c r="H140" s="11">
        <v>1</v>
      </c>
      <c r="I140" s="11">
        <v>14</v>
      </c>
      <c r="J140" s="11">
        <v>28</v>
      </c>
      <c r="K140" s="10">
        <v>28</v>
      </c>
      <c r="L140" s="10">
        <v>28</v>
      </c>
      <c r="M140" s="10">
        <v>14</v>
      </c>
      <c r="N140" s="10" t="s">
        <v>49</v>
      </c>
    </row>
    <row r="141" spans="1:14">
      <c r="A141" s="10" t="s">
        <v>20</v>
      </c>
      <c r="B141" s="10" t="s">
        <v>21</v>
      </c>
      <c r="C141" s="10">
        <v>1841833</v>
      </c>
      <c r="D141" s="10" t="s">
        <v>49</v>
      </c>
      <c r="E141" s="11" t="s">
        <v>32</v>
      </c>
      <c r="F141" s="11" t="s">
        <v>26</v>
      </c>
      <c r="G141" s="11" t="s">
        <v>39</v>
      </c>
      <c r="H141" s="11">
        <v>1</v>
      </c>
      <c r="I141" s="11">
        <v>13</v>
      </c>
      <c r="J141" s="11">
        <v>26</v>
      </c>
      <c r="K141" s="10">
        <v>26</v>
      </c>
      <c r="L141" s="10">
        <v>26</v>
      </c>
      <c r="M141" s="10">
        <v>13</v>
      </c>
      <c r="N141" s="10" t="s">
        <v>49</v>
      </c>
    </row>
    <row r="142" spans="1:14">
      <c r="A142" s="10" t="s">
        <v>20</v>
      </c>
      <c r="B142" s="10" t="s">
        <v>21</v>
      </c>
      <c r="C142" s="10">
        <v>1841833</v>
      </c>
      <c r="D142" s="10" t="s">
        <v>49</v>
      </c>
      <c r="E142" s="11" t="s">
        <v>32</v>
      </c>
      <c r="F142" s="11" t="s">
        <v>28</v>
      </c>
      <c r="G142" s="11" t="s">
        <v>40</v>
      </c>
      <c r="H142" s="11">
        <v>1</v>
      </c>
      <c r="I142" s="11">
        <v>12</v>
      </c>
      <c r="J142" s="11">
        <v>24</v>
      </c>
      <c r="K142" s="10">
        <v>24</v>
      </c>
      <c r="L142" s="10">
        <v>24</v>
      </c>
      <c r="M142" s="10">
        <v>12</v>
      </c>
      <c r="N142" s="10" t="s">
        <v>49</v>
      </c>
    </row>
    <row r="143" spans="1:14">
      <c r="A143" s="10" t="s">
        <v>20</v>
      </c>
      <c r="B143" s="10" t="s">
        <v>21</v>
      </c>
      <c r="C143" s="10">
        <v>1841776</v>
      </c>
      <c r="D143" s="10" t="s">
        <v>49</v>
      </c>
      <c r="E143" s="11" t="s">
        <v>36</v>
      </c>
      <c r="F143" s="11" t="s">
        <v>24</v>
      </c>
      <c r="G143" s="11" t="s">
        <v>38</v>
      </c>
      <c r="H143" s="11">
        <v>1</v>
      </c>
      <c r="I143" s="11">
        <v>7</v>
      </c>
      <c r="J143" s="11">
        <v>14</v>
      </c>
      <c r="K143" s="10">
        <v>14</v>
      </c>
      <c r="L143" s="10">
        <v>14</v>
      </c>
      <c r="M143" s="10">
        <v>7</v>
      </c>
      <c r="N143" s="10" t="s">
        <v>49</v>
      </c>
    </row>
    <row r="144" spans="1:14">
      <c r="A144" s="10" t="s">
        <v>20</v>
      </c>
      <c r="B144" s="10" t="s">
        <v>21</v>
      </c>
      <c r="C144" s="10">
        <v>1841776</v>
      </c>
      <c r="D144" s="10" t="s">
        <v>49</v>
      </c>
      <c r="E144" s="11" t="s">
        <v>36</v>
      </c>
      <c r="F144" s="11" t="s">
        <v>28</v>
      </c>
      <c r="G144" s="11" t="s">
        <v>40</v>
      </c>
      <c r="H144" s="11">
        <v>1</v>
      </c>
      <c r="I144" s="11">
        <v>4</v>
      </c>
      <c r="J144" s="11">
        <v>8</v>
      </c>
      <c r="K144" s="10">
        <v>8</v>
      </c>
      <c r="L144" s="10">
        <v>8</v>
      </c>
      <c r="M144" s="10">
        <v>4</v>
      </c>
      <c r="N144" s="10" t="s">
        <v>49</v>
      </c>
    </row>
    <row r="145" spans="1:14">
      <c r="A145" s="10" t="s">
        <v>20</v>
      </c>
      <c r="B145" s="10" t="s">
        <v>21</v>
      </c>
      <c r="C145" s="10">
        <v>1841850</v>
      </c>
      <c r="D145" s="10" t="s">
        <v>50</v>
      </c>
      <c r="E145" s="11" t="s">
        <v>32</v>
      </c>
      <c r="F145" s="11" t="s">
        <v>24</v>
      </c>
      <c r="G145" s="11" t="s">
        <v>38</v>
      </c>
      <c r="H145" s="11">
        <v>1</v>
      </c>
      <c r="I145" s="11">
        <v>9</v>
      </c>
      <c r="J145" s="11">
        <v>18</v>
      </c>
      <c r="K145" s="10">
        <v>18</v>
      </c>
      <c r="L145" s="10">
        <v>18</v>
      </c>
      <c r="M145" s="10">
        <v>9</v>
      </c>
      <c r="N145" s="10" t="s">
        <v>50</v>
      </c>
    </row>
    <row r="146" spans="1:14">
      <c r="A146" s="10" t="s">
        <v>20</v>
      </c>
      <c r="B146" s="10" t="s">
        <v>21</v>
      </c>
      <c r="C146" s="10">
        <v>1841850</v>
      </c>
      <c r="D146" s="10" t="s">
        <v>50</v>
      </c>
      <c r="E146" s="11" t="s">
        <v>32</v>
      </c>
      <c r="F146" s="11" t="s">
        <v>26</v>
      </c>
      <c r="G146" s="11" t="s">
        <v>39</v>
      </c>
      <c r="H146" s="11">
        <v>1</v>
      </c>
      <c r="I146" s="11">
        <v>8</v>
      </c>
      <c r="J146" s="11">
        <v>16</v>
      </c>
      <c r="K146" s="10">
        <v>16</v>
      </c>
      <c r="L146" s="10">
        <v>16</v>
      </c>
      <c r="M146" s="10">
        <v>8</v>
      </c>
      <c r="N146" s="10" t="s">
        <v>50</v>
      </c>
    </row>
    <row r="147" spans="1:14">
      <c r="A147" s="10" t="s">
        <v>20</v>
      </c>
      <c r="B147" s="10" t="s">
        <v>21</v>
      </c>
      <c r="C147" s="10">
        <v>1841850</v>
      </c>
      <c r="D147" s="10" t="s">
        <v>50</v>
      </c>
      <c r="E147" s="11" t="s">
        <v>32</v>
      </c>
      <c r="F147" s="11" t="s">
        <v>28</v>
      </c>
      <c r="G147" s="11" t="s">
        <v>40</v>
      </c>
      <c r="H147" s="11">
        <v>1</v>
      </c>
      <c r="I147" s="11">
        <v>8</v>
      </c>
      <c r="J147" s="11">
        <v>16</v>
      </c>
      <c r="K147" s="10">
        <v>16</v>
      </c>
      <c r="L147" s="10">
        <v>16</v>
      </c>
      <c r="M147" s="10">
        <v>8</v>
      </c>
      <c r="N147" s="10" t="s">
        <v>50</v>
      </c>
    </row>
    <row r="148" spans="1:14">
      <c r="A148" s="10" t="s">
        <v>20</v>
      </c>
      <c r="B148" s="10" t="s">
        <v>21</v>
      </c>
      <c r="C148" s="10">
        <v>1841815</v>
      </c>
      <c r="D148" s="10" t="s">
        <v>50</v>
      </c>
      <c r="E148" s="11" t="s">
        <v>36</v>
      </c>
      <c r="F148" s="11" t="s">
        <v>24</v>
      </c>
      <c r="G148" s="11" t="s">
        <v>38</v>
      </c>
      <c r="H148" s="11">
        <v>1</v>
      </c>
      <c r="I148" s="11">
        <v>5</v>
      </c>
      <c r="J148" s="11">
        <v>10</v>
      </c>
      <c r="K148" s="10">
        <v>10</v>
      </c>
      <c r="L148" s="10">
        <v>10</v>
      </c>
      <c r="M148" s="10">
        <v>5</v>
      </c>
      <c r="N148" s="10" t="s">
        <v>50</v>
      </c>
    </row>
    <row r="149" spans="1:14">
      <c r="A149" s="10" t="s">
        <v>20</v>
      </c>
      <c r="B149" s="10" t="s">
        <v>21</v>
      </c>
      <c r="C149" s="10">
        <v>1841815</v>
      </c>
      <c r="D149" s="10" t="s">
        <v>50</v>
      </c>
      <c r="E149" s="11" t="s">
        <v>36</v>
      </c>
      <c r="F149" s="11" t="s">
        <v>28</v>
      </c>
      <c r="G149" s="11" t="s">
        <v>40</v>
      </c>
      <c r="H149" s="11">
        <v>1</v>
      </c>
      <c r="I149" s="11">
        <v>3</v>
      </c>
      <c r="J149" s="11">
        <v>6</v>
      </c>
      <c r="K149" s="10">
        <v>6</v>
      </c>
      <c r="L149" s="10">
        <v>6</v>
      </c>
      <c r="M149" s="10">
        <v>3</v>
      </c>
      <c r="N149" s="10" t="s">
        <v>50</v>
      </c>
    </row>
    <row r="150" spans="1:14">
      <c r="A150" s="10" t="s">
        <v>20</v>
      </c>
      <c r="B150" s="10" t="s">
        <v>21</v>
      </c>
      <c r="C150" s="10">
        <v>1841843</v>
      </c>
      <c r="D150" s="10" t="s">
        <v>51</v>
      </c>
      <c r="E150" s="11" t="s">
        <v>32</v>
      </c>
      <c r="F150" s="11" t="s">
        <v>24</v>
      </c>
      <c r="G150" s="11" t="s">
        <v>38</v>
      </c>
      <c r="H150" s="11">
        <v>1</v>
      </c>
      <c r="I150" s="11">
        <v>8</v>
      </c>
      <c r="J150" s="11">
        <v>16</v>
      </c>
      <c r="K150" s="10">
        <v>16</v>
      </c>
      <c r="L150" s="10">
        <v>16</v>
      </c>
      <c r="M150" s="10">
        <v>8</v>
      </c>
      <c r="N150" s="10" t="s">
        <v>51</v>
      </c>
    </row>
    <row r="151" spans="1:14">
      <c r="A151" s="10" t="s">
        <v>20</v>
      </c>
      <c r="B151" s="10" t="s">
        <v>21</v>
      </c>
      <c r="C151" s="10">
        <v>1841843</v>
      </c>
      <c r="D151" s="10" t="s">
        <v>51</v>
      </c>
      <c r="E151" s="11" t="s">
        <v>32</v>
      </c>
      <c r="F151" s="11" t="s">
        <v>26</v>
      </c>
      <c r="G151" s="11" t="s">
        <v>39</v>
      </c>
      <c r="H151" s="11">
        <v>1</v>
      </c>
      <c r="I151" s="11">
        <v>7</v>
      </c>
      <c r="J151" s="11">
        <v>14</v>
      </c>
      <c r="K151" s="10">
        <v>14</v>
      </c>
      <c r="L151" s="10">
        <v>14</v>
      </c>
      <c r="M151" s="10">
        <v>7</v>
      </c>
      <c r="N151" s="10" t="s">
        <v>51</v>
      </c>
    </row>
    <row r="152" spans="1:14">
      <c r="A152" s="10" t="s">
        <v>20</v>
      </c>
      <c r="B152" s="10" t="s">
        <v>21</v>
      </c>
      <c r="C152" s="10">
        <v>1841843</v>
      </c>
      <c r="D152" s="10" t="s">
        <v>51</v>
      </c>
      <c r="E152" s="11" t="s">
        <v>32</v>
      </c>
      <c r="F152" s="11" t="s">
        <v>28</v>
      </c>
      <c r="G152" s="11" t="s">
        <v>40</v>
      </c>
      <c r="H152" s="11">
        <v>1</v>
      </c>
      <c r="I152" s="11">
        <v>7</v>
      </c>
      <c r="J152" s="11">
        <v>14</v>
      </c>
      <c r="K152" s="10">
        <v>14</v>
      </c>
      <c r="L152" s="10">
        <v>14</v>
      </c>
      <c r="M152" s="10">
        <v>7</v>
      </c>
      <c r="N152" s="10" t="s">
        <v>51</v>
      </c>
    </row>
    <row r="153" spans="1:14">
      <c r="A153" s="10" t="s">
        <v>20</v>
      </c>
      <c r="B153" s="10" t="s">
        <v>21</v>
      </c>
      <c r="C153" s="10">
        <v>1841804</v>
      </c>
      <c r="D153" s="10" t="s">
        <v>51</v>
      </c>
      <c r="E153" s="11" t="s">
        <v>36</v>
      </c>
      <c r="F153" s="11" t="s">
        <v>24</v>
      </c>
      <c r="G153" s="11" t="s">
        <v>38</v>
      </c>
      <c r="H153" s="11">
        <v>1</v>
      </c>
      <c r="I153" s="11">
        <v>4</v>
      </c>
      <c r="J153" s="11">
        <v>8</v>
      </c>
      <c r="K153" s="10">
        <v>8</v>
      </c>
      <c r="L153" s="10">
        <v>8</v>
      </c>
      <c r="M153" s="10">
        <v>4</v>
      </c>
      <c r="N153" s="10" t="s">
        <v>51</v>
      </c>
    </row>
    <row r="154" spans="1:14">
      <c r="A154" s="10" t="s">
        <v>20</v>
      </c>
      <c r="B154" s="10" t="s">
        <v>21</v>
      </c>
      <c r="C154" s="10">
        <v>1841804</v>
      </c>
      <c r="D154" s="10" t="s">
        <v>51</v>
      </c>
      <c r="E154" s="11" t="s">
        <v>36</v>
      </c>
      <c r="F154" s="11" t="s">
        <v>28</v>
      </c>
      <c r="G154" s="11" t="s">
        <v>40</v>
      </c>
      <c r="H154" s="11">
        <v>1</v>
      </c>
      <c r="I154" s="11">
        <v>2</v>
      </c>
      <c r="J154" s="11">
        <v>4</v>
      </c>
      <c r="K154" s="10">
        <v>4</v>
      </c>
      <c r="L154" s="10">
        <v>4</v>
      </c>
      <c r="M154" s="10">
        <v>2</v>
      </c>
      <c r="N154" s="10" t="s">
        <v>51</v>
      </c>
    </row>
    <row r="155" spans="1:14">
      <c r="A155" s="10" t="s">
        <v>20</v>
      </c>
      <c r="B155" s="10" t="s">
        <v>21</v>
      </c>
      <c r="C155" s="10">
        <v>1841835</v>
      </c>
      <c r="D155" s="10" t="s">
        <v>52</v>
      </c>
      <c r="E155" s="11" t="s">
        <v>32</v>
      </c>
      <c r="F155" s="11" t="s">
        <v>24</v>
      </c>
      <c r="G155" s="11" t="s">
        <v>38</v>
      </c>
      <c r="H155" s="11">
        <v>1</v>
      </c>
      <c r="I155" s="11">
        <v>8</v>
      </c>
      <c r="J155" s="11">
        <v>16</v>
      </c>
      <c r="K155" s="10">
        <v>16</v>
      </c>
      <c r="L155" s="10">
        <v>16</v>
      </c>
      <c r="M155" s="10">
        <v>8</v>
      </c>
      <c r="N155" s="10" t="s">
        <v>52</v>
      </c>
    </row>
    <row r="156" spans="1:14">
      <c r="A156" s="10" t="s">
        <v>20</v>
      </c>
      <c r="B156" s="10" t="s">
        <v>21</v>
      </c>
      <c r="C156" s="10">
        <v>1841835</v>
      </c>
      <c r="D156" s="10" t="s">
        <v>52</v>
      </c>
      <c r="E156" s="11" t="s">
        <v>32</v>
      </c>
      <c r="F156" s="11" t="s">
        <v>26</v>
      </c>
      <c r="G156" s="11" t="s">
        <v>39</v>
      </c>
      <c r="H156" s="11">
        <v>1</v>
      </c>
      <c r="I156" s="11">
        <v>7</v>
      </c>
      <c r="J156" s="11">
        <v>14</v>
      </c>
      <c r="K156" s="10">
        <v>14</v>
      </c>
      <c r="L156" s="10">
        <v>14</v>
      </c>
      <c r="M156" s="10">
        <v>7</v>
      </c>
      <c r="N156" s="10" t="s">
        <v>52</v>
      </c>
    </row>
    <row r="157" spans="1:14">
      <c r="A157" s="10" t="s">
        <v>20</v>
      </c>
      <c r="B157" s="10" t="s">
        <v>21</v>
      </c>
      <c r="C157" s="10">
        <v>1841835</v>
      </c>
      <c r="D157" s="10" t="s">
        <v>52</v>
      </c>
      <c r="E157" s="11" t="s">
        <v>32</v>
      </c>
      <c r="F157" s="11" t="s">
        <v>28</v>
      </c>
      <c r="G157" s="11" t="s">
        <v>40</v>
      </c>
      <c r="H157" s="11">
        <v>1</v>
      </c>
      <c r="I157" s="11">
        <v>7</v>
      </c>
      <c r="J157" s="11">
        <v>14</v>
      </c>
      <c r="K157" s="10">
        <v>14</v>
      </c>
      <c r="L157" s="10">
        <v>14</v>
      </c>
      <c r="M157" s="10">
        <v>7</v>
      </c>
      <c r="N157" s="10" t="s">
        <v>52</v>
      </c>
    </row>
    <row r="158" spans="1:14">
      <c r="A158" s="10" t="s">
        <v>20</v>
      </c>
      <c r="B158" s="10" t="s">
        <v>21</v>
      </c>
      <c r="C158" s="10">
        <v>1841786</v>
      </c>
      <c r="D158" s="10" t="s">
        <v>52</v>
      </c>
      <c r="E158" s="11" t="s">
        <v>36</v>
      </c>
      <c r="F158" s="11" t="s">
        <v>24</v>
      </c>
      <c r="G158" s="11" t="s">
        <v>38</v>
      </c>
      <c r="H158" s="11">
        <v>1</v>
      </c>
      <c r="I158" s="11">
        <v>4</v>
      </c>
      <c r="J158" s="11">
        <v>8</v>
      </c>
      <c r="K158" s="10">
        <v>8</v>
      </c>
      <c r="L158" s="10">
        <v>8</v>
      </c>
      <c r="M158" s="10">
        <v>4</v>
      </c>
      <c r="N158" s="10" t="s">
        <v>52</v>
      </c>
    </row>
    <row r="159" spans="1:14">
      <c r="A159" s="10" t="s">
        <v>20</v>
      </c>
      <c r="B159" s="10" t="s">
        <v>21</v>
      </c>
      <c r="C159" s="10">
        <v>1841786</v>
      </c>
      <c r="D159" s="10" t="s">
        <v>52</v>
      </c>
      <c r="E159" s="11" t="s">
        <v>36</v>
      </c>
      <c r="F159" s="11" t="s">
        <v>28</v>
      </c>
      <c r="G159" s="11" t="s">
        <v>40</v>
      </c>
      <c r="H159" s="11">
        <v>1</v>
      </c>
      <c r="I159" s="11">
        <v>2</v>
      </c>
      <c r="J159" s="11">
        <v>4</v>
      </c>
      <c r="K159" s="10">
        <v>4</v>
      </c>
      <c r="L159" s="10">
        <v>4</v>
      </c>
      <c r="M159" s="10">
        <v>2</v>
      </c>
      <c r="N159" s="10" t="s">
        <v>52</v>
      </c>
    </row>
    <row r="160" spans="1:14">
      <c r="A160" s="10" t="s">
        <v>20</v>
      </c>
      <c r="B160" s="10" t="s">
        <v>21</v>
      </c>
      <c r="C160" s="10">
        <v>1841841</v>
      </c>
      <c r="D160" s="10" t="s">
        <v>53</v>
      </c>
      <c r="E160" s="11" t="s">
        <v>32</v>
      </c>
      <c r="F160" s="11" t="s">
        <v>24</v>
      </c>
      <c r="G160" s="11" t="s">
        <v>38</v>
      </c>
      <c r="H160" s="11">
        <v>1</v>
      </c>
      <c r="I160" s="11">
        <v>10</v>
      </c>
      <c r="J160" s="11">
        <v>20</v>
      </c>
      <c r="K160" s="10">
        <v>20</v>
      </c>
      <c r="L160" s="10">
        <v>20</v>
      </c>
      <c r="M160" s="10">
        <v>10</v>
      </c>
      <c r="N160" s="10" t="s">
        <v>53</v>
      </c>
    </row>
    <row r="161" spans="1:14">
      <c r="A161" s="10" t="s">
        <v>20</v>
      </c>
      <c r="B161" s="10" t="s">
        <v>21</v>
      </c>
      <c r="C161" s="10">
        <v>1841841</v>
      </c>
      <c r="D161" s="10" t="s">
        <v>53</v>
      </c>
      <c r="E161" s="11" t="s">
        <v>32</v>
      </c>
      <c r="F161" s="11" t="s">
        <v>26</v>
      </c>
      <c r="G161" s="11" t="s">
        <v>39</v>
      </c>
      <c r="H161" s="11">
        <v>1</v>
      </c>
      <c r="I161" s="11">
        <v>10</v>
      </c>
      <c r="J161" s="11">
        <v>20</v>
      </c>
      <c r="K161" s="10">
        <v>20</v>
      </c>
      <c r="L161" s="10">
        <v>20</v>
      </c>
      <c r="M161" s="10">
        <v>10</v>
      </c>
      <c r="N161" s="10" t="s">
        <v>53</v>
      </c>
    </row>
    <row r="162" spans="1:14">
      <c r="A162" s="10" t="s">
        <v>20</v>
      </c>
      <c r="B162" s="10" t="s">
        <v>21</v>
      </c>
      <c r="C162" s="10">
        <v>1841841</v>
      </c>
      <c r="D162" s="10" t="s">
        <v>53</v>
      </c>
      <c r="E162" s="11" t="s">
        <v>32</v>
      </c>
      <c r="F162" s="11" t="s">
        <v>28</v>
      </c>
      <c r="G162" s="11" t="s">
        <v>40</v>
      </c>
      <c r="H162" s="11">
        <v>1</v>
      </c>
      <c r="I162" s="11">
        <v>10</v>
      </c>
      <c r="J162" s="11">
        <v>20</v>
      </c>
      <c r="K162" s="10">
        <v>20</v>
      </c>
      <c r="L162" s="10">
        <v>20</v>
      </c>
      <c r="M162" s="10">
        <v>10</v>
      </c>
      <c r="N162" s="10" t="s">
        <v>53</v>
      </c>
    </row>
    <row r="163" spans="1:14">
      <c r="A163" s="10" t="s">
        <v>20</v>
      </c>
      <c r="B163" s="10" t="s">
        <v>21</v>
      </c>
      <c r="C163" s="10">
        <v>1841800</v>
      </c>
      <c r="D163" s="10" t="s">
        <v>53</v>
      </c>
      <c r="E163" s="11" t="s">
        <v>36</v>
      </c>
      <c r="F163" s="11" t="s">
        <v>24</v>
      </c>
      <c r="G163" s="11" t="s">
        <v>38</v>
      </c>
      <c r="H163" s="11">
        <v>1</v>
      </c>
      <c r="I163" s="11">
        <v>10</v>
      </c>
      <c r="J163" s="11">
        <v>20</v>
      </c>
      <c r="K163" s="10">
        <v>20</v>
      </c>
      <c r="L163" s="10">
        <v>20</v>
      </c>
      <c r="M163" s="10">
        <v>10</v>
      </c>
      <c r="N163" s="10" t="s">
        <v>53</v>
      </c>
    </row>
    <row r="164" spans="1:14">
      <c r="A164" s="10" t="s">
        <v>20</v>
      </c>
      <c r="B164" s="10" t="s">
        <v>21</v>
      </c>
      <c r="C164" s="10">
        <v>1841800</v>
      </c>
      <c r="D164" s="10" t="s">
        <v>53</v>
      </c>
      <c r="E164" s="11" t="s">
        <v>36</v>
      </c>
      <c r="F164" s="11" t="s">
        <v>28</v>
      </c>
      <c r="G164" s="11" t="s">
        <v>40</v>
      </c>
      <c r="H164" s="11">
        <v>1</v>
      </c>
      <c r="I164" s="11">
        <v>10</v>
      </c>
      <c r="J164" s="11">
        <v>20</v>
      </c>
      <c r="K164" s="10">
        <v>20</v>
      </c>
      <c r="L164" s="10">
        <v>20</v>
      </c>
      <c r="M164" s="10">
        <v>10</v>
      </c>
      <c r="N164" s="10" t="s">
        <v>53</v>
      </c>
    </row>
    <row r="165" spans="1:14">
      <c r="A165" s="10" t="s">
        <v>20</v>
      </c>
      <c r="B165" s="10" t="s">
        <v>21</v>
      </c>
      <c r="C165" s="10">
        <v>1841826</v>
      </c>
      <c r="D165" s="10" t="s">
        <v>54</v>
      </c>
      <c r="E165" s="11" t="s">
        <v>23</v>
      </c>
      <c r="F165" s="11" t="s">
        <v>24</v>
      </c>
      <c r="G165" s="11" t="s">
        <v>55</v>
      </c>
      <c r="H165" s="11">
        <v>1</v>
      </c>
      <c r="I165" s="11">
        <v>20</v>
      </c>
      <c r="J165" s="11">
        <v>40</v>
      </c>
      <c r="K165" s="10">
        <v>40</v>
      </c>
      <c r="L165" s="10">
        <v>40</v>
      </c>
      <c r="M165" s="10">
        <v>20</v>
      </c>
      <c r="N165" s="10" t="s">
        <v>54</v>
      </c>
    </row>
    <row r="166" spans="1:14">
      <c r="A166" s="10" t="s">
        <v>20</v>
      </c>
      <c r="B166" s="10" t="s">
        <v>21</v>
      </c>
      <c r="C166" s="10">
        <v>1841826</v>
      </c>
      <c r="D166" s="10" t="s">
        <v>54</v>
      </c>
      <c r="E166" s="11" t="s">
        <v>23</v>
      </c>
      <c r="F166" s="11" t="s">
        <v>26</v>
      </c>
      <c r="G166" s="11" t="s">
        <v>56</v>
      </c>
      <c r="H166" s="11">
        <v>1</v>
      </c>
      <c r="I166" s="11">
        <v>16</v>
      </c>
      <c r="J166" s="11">
        <v>32</v>
      </c>
      <c r="K166" s="10">
        <v>32</v>
      </c>
      <c r="L166" s="10">
        <v>32</v>
      </c>
      <c r="M166" s="10">
        <v>16</v>
      </c>
      <c r="N166" s="10" t="s">
        <v>54</v>
      </c>
    </row>
    <row r="167" spans="1:14">
      <c r="A167" s="10" t="s">
        <v>20</v>
      </c>
      <c r="B167" s="10" t="s">
        <v>21</v>
      </c>
      <c r="C167" s="10">
        <v>1841826</v>
      </c>
      <c r="D167" s="10" t="s">
        <v>54</v>
      </c>
      <c r="E167" s="11" t="s">
        <v>23</v>
      </c>
      <c r="F167" s="11" t="s">
        <v>28</v>
      </c>
      <c r="G167" s="11" t="s">
        <v>57</v>
      </c>
      <c r="H167" s="11">
        <v>1</v>
      </c>
      <c r="I167" s="11">
        <v>17</v>
      </c>
      <c r="J167" s="11">
        <v>34</v>
      </c>
      <c r="K167" s="10">
        <v>34</v>
      </c>
      <c r="L167" s="10">
        <v>34</v>
      </c>
      <c r="M167" s="10">
        <v>17</v>
      </c>
      <c r="N167" s="10" t="s">
        <v>54</v>
      </c>
    </row>
    <row r="168" spans="1:14">
      <c r="A168" s="10" t="s">
        <v>20</v>
      </c>
      <c r="B168" s="10" t="s">
        <v>21</v>
      </c>
      <c r="C168" s="10">
        <v>1841779</v>
      </c>
      <c r="D168" s="10" t="s">
        <v>54</v>
      </c>
      <c r="E168" s="11" t="s">
        <v>30</v>
      </c>
      <c r="F168" s="11" t="s">
        <v>24</v>
      </c>
      <c r="G168" s="11" t="s">
        <v>55</v>
      </c>
      <c r="H168" s="11">
        <v>1</v>
      </c>
      <c r="I168" s="11">
        <v>4</v>
      </c>
      <c r="J168" s="11">
        <v>8</v>
      </c>
      <c r="K168" s="10">
        <v>8</v>
      </c>
      <c r="L168" s="10">
        <v>8</v>
      </c>
      <c r="M168" s="10">
        <v>4</v>
      </c>
      <c r="N168" s="10" t="s">
        <v>54</v>
      </c>
    </row>
    <row r="169" spans="1:14">
      <c r="A169" s="10" t="s">
        <v>20</v>
      </c>
      <c r="B169" s="10" t="s">
        <v>21</v>
      </c>
      <c r="C169" s="10">
        <v>1841779</v>
      </c>
      <c r="D169" s="10" t="s">
        <v>54</v>
      </c>
      <c r="E169" s="11" t="s">
        <v>30</v>
      </c>
      <c r="F169" s="11" t="s">
        <v>28</v>
      </c>
      <c r="G169" s="11" t="s">
        <v>57</v>
      </c>
      <c r="H169" s="11">
        <v>1</v>
      </c>
      <c r="I169" s="11">
        <v>3</v>
      </c>
      <c r="J169" s="11">
        <v>6</v>
      </c>
      <c r="K169" s="10">
        <v>6</v>
      </c>
      <c r="L169" s="10">
        <v>6</v>
      </c>
      <c r="M169" s="10">
        <v>3</v>
      </c>
      <c r="N169" s="10" t="s">
        <v>54</v>
      </c>
    </row>
    <row r="170" spans="1:14">
      <c r="A170" s="10" t="s">
        <v>20</v>
      </c>
      <c r="B170" s="10" t="s">
        <v>21</v>
      </c>
      <c r="C170" s="10">
        <v>1841824</v>
      </c>
      <c r="D170" s="10" t="s">
        <v>58</v>
      </c>
      <c r="E170" s="11" t="s">
        <v>23</v>
      </c>
      <c r="F170" s="11" t="s">
        <v>24</v>
      </c>
      <c r="G170" s="11" t="s">
        <v>59</v>
      </c>
      <c r="H170" s="11">
        <v>1</v>
      </c>
      <c r="I170" s="11">
        <v>16</v>
      </c>
      <c r="J170" s="11">
        <v>32</v>
      </c>
      <c r="K170" s="10">
        <v>32</v>
      </c>
      <c r="L170" s="10">
        <v>32</v>
      </c>
      <c r="M170" s="10">
        <v>16</v>
      </c>
      <c r="N170" s="10" t="s">
        <v>58</v>
      </c>
    </row>
    <row r="171" spans="1:14">
      <c r="A171" s="10" t="s">
        <v>20</v>
      </c>
      <c r="B171" s="10" t="s">
        <v>21</v>
      </c>
      <c r="C171" s="10">
        <v>1841824</v>
      </c>
      <c r="D171" s="10" t="s">
        <v>58</v>
      </c>
      <c r="E171" s="11" t="s">
        <v>23</v>
      </c>
      <c r="F171" s="11" t="s">
        <v>26</v>
      </c>
      <c r="G171" s="11" t="s">
        <v>60</v>
      </c>
      <c r="H171" s="11">
        <v>1</v>
      </c>
      <c r="I171" s="11">
        <v>12</v>
      </c>
      <c r="J171" s="11">
        <v>24</v>
      </c>
      <c r="K171" s="10">
        <v>24</v>
      </c>
      <c r="L171" s="10">
        <v>24</v>
      </c>
      <c r="M171" s="10">
        <v>12</v>
      </c>
      <c r="N171" s="10" t="s">
        <v>58</v>
      </c>
    </row>
    <row r="172" spans="1:14">
      <c r="A172" s="10" t="s">
        <v>20</v>
      </c>
      <c r="B172" s="10" t="s">
        <v>21</v>
      </c>
      <c r="C172" s="10">
        <v>1841824</v>
      </c>
      <c r="D172" s="10" t="s">
        <v>58</v>
      </c>
      <c r="E172" s="11" t="s">
        <v>23</v>
      </c>
      <c r="F172" s="11" t="s">
        <v>28</v>
      </c>
      <c r="G172" s="11" t="s">
        <v>61</v>
      </c>
      <c r="H172" s="11">
        <v>1</v>
      </c>
      <c r="I172" s="11">
        <v>14</v>
      </c>
      <c r="J172" s="11">
        <v>28</v>
      </c>
      <c r="K172" s="10">
        <v>28</v>
      </c>
      <c r="L172" s="10">
        <v>28</v>
      </c>
      <c r="M172" s="10">
        <v>14</v>
      </c>
      <c r="N172" s="10" t="s">
        <v>58</v>
      </c>
    </row>
    <row r="173" spans="1:14">
      <c r="A173" s="10" t="s">
        <v>20</v>
      </c>
      <c r="B173" s="10" t="s">
        <v>21</v>
      </c>
      <c r="C173" s="10">
        <v>1841777</v>
      </c>
      <c r="D173" s="10" t="s">
        <v>58</v>
      </c>
      <c r="E173" s="11" t="s">
        <v>30</v>
      </c>
      <c r="F173" s="11" t="s">
        <v>24</v>
      </c>
      <c r="G173" s="11" t="s">
        <v>59</v>
      </c>
      <c r="H173" s="11">
        <v>1</v>
      </c>
      <c r="I173" s="19">
        <v>14</v>
      </c>
      <c r="J173" s="19">
        <v>28</v>
      </c>
      <c r="K173" s="20">
        <v>28</v>
      </c>
      <c r="L173" s="20">
        <v>28</v>
      </c>
      <c r="M173" s="20">
        <v>14</v>
      </c>
      <c r="N173" s="10" t="s">
        <v>58</v>
      </c>
    </row>
    <row r="174" spans="1:14">
      <c r="A174" s="10" t="s">
        <v>20</v>
      </c>
      <c r="B174" s="10" t="s">
        <v>21</v>
      </c>
      <c r="C174" s="10">
        <v>1841777</v>
      </c>
      <c r="D174" s="10" t="s">
        <v>58</v>
      </c>
      <c r="E174" s="11" t="s">
        <v>30</v>
      </c>
      <c r="F174" s="11" t="s">
        <v>28</v>
      </c>
      <c r="G174" s="11" t="s">
        <v>61</v>
      </c>
      <c r="H174" s="11">
        <v>1</v>
      </c>
      <c r="I174" s="19">
        <v>13</v>
      </c>
      <c r="J174" s="19">
        <v>26</v>
      </c>
      <c r="K174" s="20">
        <v>26</v>
      </c>
      <c r="L174" s="20">
        <v>26</v>
      </c>
      <c r="M174" s="20">
        <v>13</v>
      </c>
      <c r="N174" s="10" t="s">
        <v>58</v>
      </c>
    </row>
    <row r="176" spans="1:14">
      <c r="G176" s="21" t="s">
        <v>32</v>
      </c>
      <c r="H176" s="22"/>
      <c r="I176" s="22"/>
      <c r="J176" s="22"/>
      <c r="K176" s="22"/>
      <c r="L176" s="22"/>
      <c r="M176" s="23"/>
      <c r="N176" s="23"/>
    </row>
    <row r="177" spans="7:14">
      <c r="G177" s="21"/>
      <c r="H177" s="24"/>
      <c r="I177" s="24" t="s">
        <v>9</v>
      </c>
      <c r="J177" s="24" t="s">
        <v>10</v>
      </c>
      <c r="K177" s="24" t="s">
        <v>11</v>
      </c>
      <c r="L177" s="24" t="s">
        <v>12</v>
      </c>
      <c r="M177" s="25" t="s">
        <v>13</v>
      </c>
      <c r="N177" s="24" t="s">
        <v>83</v>
      </c>
    </row>
    <row r="178" ht="29" spans="7:14">
      <c r="G178" s="26" t="s">
        <v>84</v>
      </c>
      <c r="H178" s="27" t="s">
        <v>24</v>
      </c>
      <c r="I178" s="28">
        <f>I96+I101+I106+I109+I114+I119+I122+I127+I132+I135+I140+I145+I150+I155+I160</f>
        <v>195</v>
      </c>
      <c r="J178" s="28">
        <f t="shared" ref="J178:M178" si="5">J96+J101+J106+J109+J114+J119+J122+J127+J132+J135+J140+J145+J150+J155+J160</f>
        <v>390</v>
      </c>
      <c r="K178" s="28">
        <f t="shared" si="5"/>
        <v>419</v>
      </c>
      <c r="L178" s="28">
        <f t="shared" si="5"/>
        <v>390</v>
      </c>
      <c r="M178" s="28">
        <f t="shared" si="5"/>
        <v>195</v>
      </c>
      <c r="N178" s="29">
        <f t="shared" ref="N178:N180" si="6">SUBTOTAL(9,I178:M178)</f>
        <v>1589</v>
      </c>
    </row>
    <row r="179" spans="7:14">
      <c r="G179" s="26" t="s">
        <v>85</v>
      </c>
      <c r="H179" s="27" t="s">
        <v>26</v>
      </c>
      <c r="I179" s="28">
        <f t="shared" ref="I179:M179" si="7">I97+I102+I107+I110+I115+I120+I123+I128+I133+I136+I141+I146+I151+I156+I161</f>
        <v>158</v>
      </c>
      <c r="J179" s="28">
        <f t="shared" si="7"/>
        <v>316</v>
      </c>
      <c r="K179" s="28">
        <f t="shared" si="7"/>
        <v>343</v>
      </c>
      <c r="L179" s="28">
        <f t="shared" si="7"/>
        <v>316</v>
      </c>
      <c r="M179" s="28">
        <f t="shared" si="7"/>
        <v>158</v>
      </c>
      <c r="N179" s="29">
        <f t="shared" si="6"/>
        <v>1291</v>
      </c>
    </row>
    <row r="180" ht="29" spans="7:14">
      <c r="G180" s="26" t="s">
        <v>86</v>
      </c>
      <c r="H180" s="27" t="s">
        <v>28</v>
      </c>
      <c r="I180" s="28">
        <f t="shared" ref="I180:M180" si="8">I98+I103+I108+I111+I116+I121+I124+I129+I134+I137+I142+I147+I152+I157+I162</f>
        <v>165</v>
      </c>
      <c r="J180" s="28">
        <f t="shared" si="8"/>
        <v>330</v>
      </c>
      <c r="K180" s="28">
        <f t="shared" si="8"/>
        <v>356</v>
      </c>
      <c r="L180" s="28">
        <f t="shared" si="8"/>
        <v>330</v>
      </c>
      <c r="M180" s="28">
        <f t="shared" si="8"/>
        <v>165</v>
      </c>
      <c r="N180" s="29">
        <f t="shared" si="6"/>
        <v>1346</v>
      </c>
    </row>
    <row r="181" spans="7:14">
      <c r="G181" s="22"/>
      <c r="H181" s="22"/>
      <c r="I181" s="22"/>
      <c r="J181" s="22"/>
      <c r="K181" s="26"/>
      <c r="L181" s="30"/>
      <c r="M181" s="26" t="s">
        <v>87</v>
      </c>
      <c r="N181" s="31">
        <f>SUM(N178:N180)</f>
        <v>4226</v>
      </c>
    </row>
    <row r="183" spans="7:14">
      <c r="G183" s="21" t="s">
        <v>23</v>
      </c>
      <c r="H183" s="22"/>
      <c r="I183" s="22"/>
      <c r="J183" s="22"/>
      <c r="K183" s="22"/>
      <c r="L183" s="22"/>
      <c r="M183" s="23"/>
      <c r="N183" s="32"/>
    </row>
    <row r="184" spans="7:14">
      <c r="G184" s="21"/>
      <c r="H184" s="33"/>
      <c r="I184" s="24" t="s">
        <v>9</v>
      </c>
      <c r="J184" s="24" t="s">
        <v>10</v>
      </c>
      <c r="K184" s="24" t="s">
        <v>11</v>
      </c>
      <c r="L184" s="24" t="s">
        <v>12</v>
      </c>
      <c r="M184" s="25" t="s">
        <v>13</v>
      </c>
      <c r="N184" s="24"/>
    </row>
    <row r="185" ht="29" spans="7:14">
      <c r="G185" s="26" t="s">
        <v>84</v>
      </c>
      <c r="H185" s="27" t="s">
        <v>24</v>
      </c>
      <c r="I185" s="28">
        <f>I91+I165+I170</f>
        <v>67</v>
      </c>
      <c r="J185" s="28">
        <f t="shared" ref="J185:M185" si="9">J91+J165+J170</f>
        <v>134</v>
      </c>
      <c r="K185" s="28">
        <f t="shared" si="9"/>
        <v>134</v>
      </c>
      <c r="L185" s="28">
        <f t="shared" si="9"/>
        <v>134</v>
      </c>
      <c r="M185" s="28">
        <f t="shared" si="9"/>
        <v>67</v>
      </c>
      <c r="N185" s="29">
        <f t="shared" ref="N185:N187" si="10">SUBTOTAL(9,I185:M185)</f>
        <v>536</v>
      </c>
    </row>
    <row r="186" spans="7:14">
      <c r="G186" s="26" t="s">
        <v>85</v>
      </c>
      <c r="H186" s="27" t="s">
        <v>26</v>
      </c>
      <c r="I186" s="28">
        <f>I92+I166+I171</f>
        <v>57</v>
      </c>
      <c r="J186" s="28">
        <f t="shared" ref="J186:M186" si="11">J92+J166+J171</f>
        <v>114</v>
      </c>
      <c r="K186" s="28">
        <f t="shared" si="11"/>
        <v>114</v>
      </c>
      <c r="L186" s="28">
        <f t="shared" si="11"/>
        <v>114</v>
      </c>
      <c r="M186" s="28">
        <f t="shared" si="11"/>
        <v>57</v>
      </c>
      <c r="N186" s="29">
        <f t="shared" si="10"/>
        <v>456</v>
      </c>
    </row>
    <row r="187" ht="29" spans="7:14">
      <c r="G187" s="26" t="s">
        <v>86</v>
      </c>
      <c r="H187" s="27" t="s">
        <v>28</v>
      </c>
      <c r="I187" s="28">
        <f>I93+I167+I172</f>
        <v>58</v>
      </c>
      <c r="J187" s="28">
        <f t="shared" ref="J187:M187" si="12">J93+J167+J172</f>
        <v>116</v>
      </c>
      <c r="K187" s="28">
        <f t="shared" si="12"/>
        <v>116</v>
      </c>
      <c r="L187" s="28">
        <f t="shared" si="12"/>
        <v>116</v>
      </c>
      <c r="M187" s="28">
        <f t="shared" si="12"/>
        <v>58</v>
      </c>
      <c r="N187" s="29">
        <f t="shared" si="10"/>
        <v>464</v>
      </c>
    </row>
    <row r="188" spans="7:14">
      <c r="G188" s="22"/>
      <c r="H188" s="22"/>
      <c r="I188" s="22"/>
      <c r="J188" s="22"/>
      <c r="K188" s="26"/>
      <c r="L188" s="30"/>
      <c r="M188" s="26" t="s">
        <v>87</v>
      </c>
      <c r="N188" s="31">
        <f>SUM(N185:N187)</f>
        <v>1456</v>
      </c>
    </row>
    <row r="190" spans="7:14">
      <c r="G190" s="21" t="s">
        <v>36</v>
      </c>
      <c r="H190" s="22"/>
      <c r="I190" s="22"/>
      <c r="J190" s="22"/>
      <c r="K190" s="22"/>
      <c r="L190" s="22"/>
      <c r="M190" s="23"/>
      <c r="N190" s="32"/>
    </row>
    <row r="191" spans="7:14">
      <c r="G191" s="21"/>
      <c r="H191" s="33"/>
      <c r="I191" s="24" t="s">
        <v>9</v>
      </c>
      <c r="J191" s="24" t="s">
        <v>10</v>
      </c>
      <c r="K191" s="24" t="s">
        <v>11</v>
      </c>
      <c r="L191" s="24" t="s">
        <v>12</v>
      </c>
      <c r="M191" s="25" t="s">
        <v>13</v>
      </c>
      <c r="N191" s="24"/>
    </row>
    <row r="192" ht="29" spans="7:14">
      <c r="G192" s="26" t="s">
        <v>84</v>
      </c>
      <c r="H192" s="27" t="s">
        <v>24</v>
      </c>
      <c r="I192" s="34">
        <f>I99+I104+I112+I117+I125+I130+I138+I143+I148+I153+I158+I163</f>
        <v>71</v>
      </c>
      <c r="J192" s="34">
        <f t="shared" ref="J192:M192" si="13">J99+J104+J112+J117+J125+J130+J138+J143+J148+J153+J158+J163</f>
        <v>142</v>
      </c>
      <c r="K192" s="34">
        <f t="shared" si="13"/>
        <v>157</v>
      </c>
      <c r="L192" s="34">
        <f t="shared" si="13"/>
        <v>142</v>
      </c>
      <c r="M192" s="34">
        <f t="shared" si="13"/>
        <v>71</v>
      </c>
      <c r="N192" s="35">
        <f t="shared" ref="N192:N194" si="14">SUBTOTAL(9,I192:M192)</f>
        <v>583</v>
      </c>
    </row>
    <row r="193" spans="7:14">
      <c r="G193" s="26" t="s">
        <v>85</v>
      </c>
      <c r="H193" s="27" t="s">
        <v>26</v>
      </c>
      <c r="I193" s="34"/>
      <c r="J193" s="34"/>
      <c r="K193" s="34"/>
      <c r="L193" s="34"/>
      <c r="M193" s="34"/>
      <c r="N193" s="35">
        <f t="shared" si="14"/>
        <v>0</v>
      </c>
    </row>
    <row r="194" ht="29" spans="7:14">
      <c r="G194" s="26" t="s">
        <v>86</v>
      </c>
      <c r="H194" s="27" t="s">
        <v>28</v>
      </c>
      <c r="I194" s="34">
        <f>I100+I105+I113+I118+I126+I131+I139+I144+I149+I154+I159+I164</f>
        <v>45</v>
      </c>
      <c r="J194" s="34">
        <f>J100+J105+J113+J118+J126+J131+J139+J144+J149+J154+J159+J164</f>
        <v>90</v>
      </c>
      <c r="K194" s="34">
        <f>K100+K105+K113+K118+K126+K131+K139+K144+K149+K154+K159+K164</f>
        <v>99</v>
      </c>
      <c r="L194" s="34">
        <f>L100+L105+L113+L118+L126+L131+L139+L144+L149+L154+L159+L164</f>
        <v>90</v>
      </c>
      <c r="M194" s="34">
        <f>M100+M105+M113+M118+M126+M131+M139+M144+M149+M154+M159+M164</f>
        <v>45</v>
      </c>
      <c r="N194" s="35">
        <f t="shared" si="14"/>
        <v>369</v>
      </c>
    </row>
    <row r="195" spans="7:14">
      <c r="G195" s="22"/>
      <c r="H195" s="22"/>
      <c r="I195" s="22"/>
      <c r="J195" s="22"/>
      <c r="K195" s="26"/>
      <c r="L195" s="30"/>
      <c r="M195" s="26" t="s">
        <v>87</v>
      </c>
      <c r="N195" s="31">
        <f>SUM(N192:N194)</f>
        <v>952</v>
      </c>
    </row>
    <row r="197" spans="7:14">
      <c r="G197" s="21" t="s">
        <v>30</v>
      </c>
      <c r="H197" s="22"/>
      <c r="I197" s="22"/>
      <c r="J197" s="22"/>
      <c r="K197" s="22"/>
      <c r="L197" s="22"/>
      <c r="M197" s="23"/>
      <c r="N197" s="32"/>
    </row>
    <row r="198" spans="7:14">
      <c r="G198" s="21"/>
      <c r="H198" s="33"/>
      <c r="I198" s="24" t="s">
        <v>9</v>
      </c>
      <c r="J198" s="24" t="s">
        <v>10</v>
      </c>
      <c r="K198" s="24" t="s">
        <v>11</v>
      </c>
      <c r="L198" s="24" t="s">
        <v>12</v>
      </c>
      <c r="M198" s="25" t="s">
        <v>13</v>
      </c>
      <c r="N198" s="24"/>
    </row>
    <row r="199" ht="29" spans="7:14">
      <c r="G199" s="26" t="s">
        <v>84</v>
      </c>
      <c r="H199" s="27" t="s">
        <v>24</v>
      </c>
      <c r="I199" s="36">
        <f>I94+I168+I173</f>
        <v>34</v>
      </c>
      <c r="J199" s="36">
        <f t="shared" ref="J199:M199" si="15">J94+J168+J173</f>
        <v>68</v>
      </c>
      <c r="K199" s="36">
        <f t="shared" si="15"/>
        <v>68</v>
      </c>
      <c r="L199" s="36">
        <f t="shared" si="15"/>
        <v>68</v>
      </c>
      <c r="M199" s="36">
        <f t="shared" si="15"/>
        <v>34</v>
      </c>
      <c r="N199" s="37">
        <f t="shared" ref="N199:N201" si="16">SUBTOTAL(9,I199:M199)</f>
        <v>272</v>
      </c>
    </row>
    <row r="200" spans="7:14">
      <c r="G200" s="26" t="s">
        <v>85</v>
      </c>
      <c r="H200" s="27" t="s">
        <v>26</v>
      </c>
      <c r="I200" s="34"/>
      <c r="J200" s="34"/>
      <c r="K200" s="34"/>
      <c r="L200" s="34"/>
      <c r="M200" s="34"/>
      <c r="N200" s="35">
        <f t="shared" si="16"/>
        <v>0</v>
      </c>
    </row>
    <row r="201" ht="29" spans="7:14">
      <c r="G201" s="26" t="s">
        <v>86</v>
      </c>
      <c r="H201" s="27" t="s">
        <v>28</v>
      </c>
      <c r="I201" s="36">
        <f>I95+I169+I174</f>
        <v>26</v>
      </c>
      <c r="J201" s="36">
        <f t="shared" ref="J201:M201" si="17">J95+J169+J174</f>
        <v>52</v>
      </c>
      <c r="K201" s="36">
        <f t="shared" si="17"/>
        <v>52</v>
      </c>
      <c r="L201" s="36">
        <f t="shared" si="17"/>
        <v>52</v>
      </c>
      <c r="M201" s="36">
        <f t="shared" si="17"/>
        <v>26</v>
      </c>
      <c r="N201" s="37">
        <f t="shared" si="16"/>
        <v>208</v>
      </c>
    </row>
    <row r="202" spans="7:14">
      <c r="G202" s="22"/>
      <c r="H202" s="22"/>
      <c r="I202" s="22"/>
      <c r="J202" s="22"/>
      <c r="K202" s="26"/>
      <c r="L202" s="30"/>
      <c r="M202" s="26" t="s">
        <v>87</v>
      </c>
      <c r="N202" s="31">
        <f>SUM(N199:N201)</f>
        <v>480</v>
      </c>
    </row>
    <row r="205" spans="7:14">
      <c r="G205" s="26" t="s">
        <v>84</v>
      </c>
      <c r="H205" s="38">
        <f>N212</f>
        <v>2980</v>
      </c>
      <c r="I205" s="22"/>
      <c r="J205" s="22"/>
      <c r="K205" s="22"/>
      <c r="L205" s="30"/>
      <c r="M205" s="23"/>
      <c r="N205" s="32"/>
    </row>
    <row r="206" spans="7:14">
      <c r="G206" s="26" t="s">
        <v>85</v>
      </c>
      <c r="H206" s="38">
        <f>N213</f>
        <v>1747</v>
      </c>
      <c r="I206" s="22"/>
      <c r="J206" s="22"/>
      <c r="K206" s="22"/>
      <c r="L206" s="30"/>
      <c r="M206" s="23"/>
      <c r="N206" s="32"/>
    </row>
    <row r="207" spans="7:14">
      <c r="G207" s="26" t="s">
        <v>86</v>
      </c>
      <c r="H207" s="38">
        <f>N214</f>
        <v>2387</v>
      </c>
      <c r="I207" s="22"/>
      <c r="J207" s="22"/>
      <c r="K207" s="22"/>
      <c r="L207" s="30"/>
      <c r="M207" s="23"/>
      <c r="N207" s="32"/>
    </row>
    <row r="208" spans="7:14">
      <c r="G208" s="26"/>
      <c r="H208" s="39"/>
      <c r="I208" s="22"/>
      <c r="J208" s="22"/>
      <c r="K208" s="22"/>
      <c r="L208" s="30"/>
      <c r="M208" s="23"/>
      <c r="N208" s="32"/>
    </row>
    <row r="209" spans="7:14">
      <c r="G209" s="22"/>
      <c r="H209" s="1"/>
      <c r="I209" s="22"/>
      <c r="J209" s="22"/>
      <c r="K209" s="22"/>
      <c r="L209" s="30"/>
      <c r="M209" s="23"/>
      <c r="N209" s="32"/>
    </row>
    <row r="210" spans="7:14">
      <c r="G210" s="26" t="s">
        <v>88</v>
      </c>
      <c r="H210" s="38">
        <f>SUBTOTAL(9,H205:H208)</f>
        <v>7114</v>
      </c>
      <c r="I210" s="22"/>
      <c r="J210" s="22"/>
      <c r="K210" s="22"/>
      <c r="L210" s="30"/>
      <c r="M210" s="23"/>
      <c r="N210" s="32"/>
    </row>
    <row r="211" ht="24.95" customHeight="1" spans="7:14">
      <c r="G211" s="22"/>
      <c r="H211" s="24"/>
      <c r="I211" s="24" t="s">
        <v>9</v>
      </c>
      <c r="J211" s="24" t="s">
        <v>10</v>
      </c>
      <c r="K211" s="24" t="s">
        <v>11</v>
      </c>
      <c r="L211" s="24" t="s">
        <v>12</v>
      </c>
      <c r="M211" s="25" t="s">
        <v>13</v>
      </c>
      <c r="N211" s="40"/>
    </row>
    <row r="212" ht="41.1" customHeight="1" spans="7:14">
      <c r="G212" s="26" t="s">
        <v>88</v>
      </c>
      <c r="H212" s="27" t="s">
        <v>24</v>
      </c>
      <c r="I212" s="41">
        <f>I178+I185+I192+I199</f>
        <v>367</v>
      </c>
      <c r="J212" s="41">
        <f>J178+J185+J192+J199</f>
        <v>734</v>
      </c>
      <c r="K212" s="41">
        <f>K178+K185+K192+K199</f>
        <v>778</v>
      </c>
      <c r="L212" s="41">
        <f>L178+L185+L192+L199</f>
        <v>734</v>
      </c>
      <c r="M212" s="41">
        <f>M178+M185+M192+M199</f>
        <v>367</v>
      </c>
      <c r="N212" s="35">
        <f>SUBTOTAL(9,I212:M212)</f>
        <v>2980</v>
      </c>
    </row>
    <row r="213" spans="7:14">
      <c r="G213" s="26"/>
      <c r="H213" s="27" t="s">
        <v>26</v>
      </c>
      <c r="I213" s="41">
        <f>I179+I186+I193+I200</f>
        <v>215</v>
      </c>
      <c r="J213" s="41">
        <f>J179+J186+J193+J200</f>
        <v>430</v>
      </c>
      <c r="K213" s="41">
        <f t="shared" ref="K213:M213" si="18">K179+K186+K193+K200</f>
        <v>457</v>
      </c>
      <c r="L213" s="41">
        <f t="shared" si="18"/>
        <v>430</v>
      </c>
      <c r="M213" s="41">
        <f t="shared" si="18"/>
        <v>215</v>
      </c>
      <c r="N213" s="35">
        <f>SUBTOTAL(9,I213:M213)</f>
        <v>1747</v>
      </c>
    </row>
    <row r="214" ht="29" spans="7:14">
      <c r="G214" s="26"/>
      <c r="H214" s="27" t="s">
        <v>28</v>
      </c>
      <c r="I214" s="41">
        <f>I180+I187+I194+I201</f>
        <v>294</v>
      </c>
      <c r="J214" s="41">
        <f>J180+J187+J194+J201</f>
        <v>588</v>
      </c>
      <c r="K214" s="41">
        <f t="shared" ref="K214:M214" si="19">K180+K187+K194+K201</f>
        <v>623</v>
      </c>
      <c r="L214" s="41">
        <f t="shared" si="19"/>
        <v>588</v>
      </c>
      <c r="M214" s="41">
        <f t="shared" si="19"/>
        <v>294</v>
      </c>
      <c r="N214" s="35">
        <f t="shared" ref="N214" si="20">SUBTOTAL(9,I214:M214)</f>
        <v>2387</v>
      </c>
    </row>
    <row r="215" spans="7:14">
      <c r="G215" s="26"/>
      <c r="H215" s="42"/>
      <c r="I215" s="41"/>
      <c r="J215" s="41"/>
      <c r="K215" s="41"/>
      <c r="L215" s="41"/>
      <c r="M215" s="43"/>
      <c r="N215" s="31">
        <f>SUM(N212:N214)</f>
        <v>7114</v>
      </c>
    </row>
    <row r="217" spans="7:14">
      <c r="M217" s="44" t="s">
        <v>89</v>
      </c>
      <c r="N217" s="45">
        <f>7114-6914</f>
        <v>200</v>
      </c>
    </row>
  </sheetData>
  <autoFilter xmlns:etc="http://www.wps.cn/officeDocument/2017/etCustomData" ref="A90:N174" etc:filterBottomFollowUsedRange="0">
    <extLst/>
  </autoFilter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2026-03-25T06:58:00Z</dcterms:created>
  <dcterms:modified xsi:type="dcterms:W3CDTF">2026-03-29T13:14:53Z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910D3FF6C20C4D90BAC9F50374F108FD_13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