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'!$A$1:$T$39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<sst xmlns="http://schemas.openxmlformats.org/spreadsheetml/2006/main" count="275" uniqueCount="208">
  <si>
    <t>生产指示单</t>
  </si>
  <si>
    <t xml:space="preserve">1.订单概况     </t>
  </si>
  <si>
    <t>客户 :  ME JANE</t>
  </si>
  <si>
    <t>款号：K66707MX/Y</t>
  </si>
  <si>
    <t>总数：</t>
  </si>
  <si>
    <t>大身颜色</t>
  </si>
  <si>
    <t>纽扣配色</t>
  </si>
  <si>
    <t>车线配色</t>
  </si>
  <si>
    <t>颜色代码 + 颜色英文名</t>
  </si>
  <si>
    <t>款式图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</si>
  <si>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</si>
  <si>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</si>
  <si>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</si>
  <si>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</si>
  <si>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</si>
  <si>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</si>
  <si>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</si>
  <si>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7/8</t>
  </si>
  <si>
    <t>10/12</t>
  </si>
  <si>
    <t>14/16</t>
  </si>
  <si>
    <t>1X</t>
  </si>
  <si>
    <t>2X</t>
  </si>
  <si>
    <t>3X</t>
  </si>
  <si>
    <t>总数</t>
  </si>
  <si>
    <t>1配比件数</t>
  </si>
  <si>
    <t>2</t>
  </si>
  <si>
    <t>橘棕白格子</t>
  </si>
  <si>
    <t>大身色的橘色</t>
  </si>
  <si>
    <t>rust combo plaid 1764</t>
  </si>
  <si>
    <t>54900</t>
  </si>
  <si>
    <t>无</t>
  </si>
  <si>
    <t>31253-S3</t>
  </si>
  <si>
    <t>K66707MX</t>
  </si>
  <si>
    <t>独色混码包装，1件入1独码胶袋，6件1配比入1配比胶袋，24件独色4配比入1箱</t>
  </si>
  <si>
    <t>127760S3</t>
  </si>
  <si>
    <t>6/7到仓LA仓库</t>
  </si>
  <si>
    <t>黑白橘格子</t>
  </si>
  <si>
    <t>大身色的黑色</t>
  </si>
  <si>
    <t>keke blk / wht</t>
  </si>
  <si>
    <t>127762S3</t>
  </si>
  <si>
    <t>米黄棕橘黑格子</t>
  </si>
  <si>
    <t>大身色的棕色</t>
  </si>
  <si>
    <t>#1771 RUST/BROWN/BLACK</t>
  </si>
  <si>
    <t>127766S3</t>
  </si>
  <si>
    <t>白酒红黑格子</t>
  </si>
  <si>
    <t>大身色的酒红</t>
  </si>
  <si>
    <t xml:space="preserve">1833 wine combo </t>
  </si>
  <si>
    <t>127767S3</t>
  </si>
  <si>
    <t>棕底黑豹纹</t>
  </si>
  <si>
    <t>大身色的浅棕色</t>
  </si>
  <si>
    <t>mocha cheetah 1269</t>
  </si>
  <si>
    <t>127768S3</t>
  </si>
  <si>
    <t>蓝黑格子</t>
  </si>
  <si>
    <t>大身的黑色</t>
  </si>
  <si>
    <t>large check blue 18-4029 / blk</t>
  </si>
  <si>
    <t>127773S3</t>
  </si>
  <si>
    <t>绿黑白格子</t>
  </si>
  <si>
    <t>大身色的绿色</t>
  </si>
  <si>
    <t xml:space="preserve">1883 olive/black/wht </t>
  </si>
  <si>
    <t>80753014</t>
  </si>
  <si>
    <t>31224-S1M</t>
  </si>
  <si>
    <t>127758S1M</t>
  </si>
  <si>
    <t>6/14到仓LA仓库</t>
  </si>
  <si>
    <t>黑卡其白格子</t>
  </si>
  <si>
    <t>pa156 Camel/ blk /wht</t>
  </si>
  <si>
    <t>127759S1M</t>
  </si>
  <si>
    <t>127760S1M</t>
  </si>
  <si>
    <t>橘黑格子</t>
  </si>
  <si>
    <t xml:space="preserve">large check brown / blk </t>
  </si>
  <si>
    <t>127761S1M</t>
  </si>
  <si>
    <t>127762S1M</t>
  </si>
  <si>
    <t>rust brown black 1771</t>
  </si>
  <si>
    <t>127866S1M</t>
  </si>
  <si>
    <t>米白棕白格子</t>
  </si>
  <si>
    <t>大身色的米白</t>
  </si>
  <si>
    <t>beige/brown / white #1734</t>
  </si>
  <si>
    <t>80753927</t>
  </si>
  <si>
    <t>127763S1M</t>
  </si>
  <si>
    <t>7/12到仓LA仓库</t>
  </si>
  <si>
    <t>墨绿黑白格子</t>
  </si>
  <si>
    <t>大身色的墨绿</t>
  </si>
  <si>
    <t>pa035 olive black white</t>
  </si>
  <si>
    <t>127765S1M</t>
  </si>
  <si>
    <t>白棕黑格子</t>
  </si>
  <si>
    <t>sugar almond combo 1833</t>
  </si>
  <si>
    <t>127766S1M</t>
  </si>
  <si>
    <t>127768S1M</t>
  </si>
  <si>
    <t>黑棕白格子</t>
  </si>
  <si>
    <t>CAL PLAID</t>
  </si>
  <si>
    <t>127769S1M</t>
  </si>
  <si>
    <t>黑棕米白格子</t>
  </si>
  <si>
    <t>ALEX PLAID</t>
  </si>
  <si>
    <t>127770S1M</t>
  </si>
  <si>
    <t>黑橘白格子</t>
  </si>
  <si>
    <t>大身色的白色</t>
  </si>
  <si>
    <t>SADIE PLAID</t>
  </si>
  <si>
    <t>80753991</t>
  </si>
  <si>
    <t>127771S1M</t>
  </si>
  <si>
    <t>8/16到仓LA仓库</t>
  </si>
  <si>
    <t>白灰黑格子</t>
  </si>
  <si>
    <t xml:space="preserve">PA589 BLACK AND WHITE PLAID
</t>
  </si>
  <si>
    <t>127772S1M</t>
  </si>
  <si>
    <t>1833 wine combo</t>
  </si>
  <si>
    <t>127767S1M</t>
  </si>
  <si>
    <t>127773S1M</t>
  </si>
  <si>
    <t>棕色豹纹</t>
  </si>
  <si>
    <t>待告</t>
  </si>
  <si>
    <t>31225-48AM</t>
  </si>
  <si>
    <t>12776848AM</t>
  </si>
  <si>
    <t>5/31到仓NJ仓库</t>
  </si>
  <si>
    <t>12777348AM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</si>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</sst>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8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微软雅黑"/>
      <charset val="0"/>
    </font>
    <font>
      <sz val="20"/>
      <name val="微软雅黑"/>
      <charset val="134"/>
    </font>
    <font>
      <sz val="22"/>
      <name val="Arial"/>
      <charset val="134"/>
    </font>
    <font>
      <sz val="22"/>
      <name val="微软雅黑"/>
      <charset val="0"/>
    </font>
    <font>
      <sz val="20"/>
      <name val="Arial"/>
      <charset val="134"/>
    </font>
    <font>
      <b/>
      <sz val="20"/>
      <color rgb="FFFF0000"/>
      <name val="微软雅黑"/>
      <charset val="0"/>
    </font>
    <font>
      <sz val="20"/>
      <color rgb="FFFF0000"/>
      <name val="微软雅黑"/>
      <charset val="0"/>
    </font>
    <font>
      <sz val="18"/>
      <name val="Arial"/>
      <charset val="134"/>
    </font>
    <font>
      <sz val="16"/>
      <name val="Arial"/>
      <charset val="134"/>
    </font>
    <font>
      <sz val="18"/>
      <name val="微软雅黑"/>
      <charset val="0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sz val="16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color indexed="10"/>
      <name val="宋体"/>
      <charset val="134"/>
    </font>
    <font>
      <b/>
      <sz val="14"/>
      <color indexed="10"/>
      <name val="Arial"/>
      <charset val="0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sz val="14"/>
      <name val="Arial"/>
      <charset val="0"/>
    </font>
    <font>
      <b/>
      <sz val="14"/>
      <color indexed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6" borderId="19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7" borderId="22" applyNumberFormat="0" applyAlignment="0" applyProtection="0">
      <alignment vertical="center"/>
    </xf>
    <xf numFmtId="0" fontId="60" fillId="8" borderId="23" applyNumberFormat="0" applyAlignment="0" applyProtection="0">
      <alignment vertical="center"/>
    </xf>
    <xf numFmtId="0" fontId="61" fillId="8" borderId="22" applyNumberFormat="0" applyAlignment="0" applyProtection="0">
      <alignment vertical="center"/>
    </xf>
    <xf numFmtId="0" fontId="62" fillId="9" borderId="24" applyNumberFormat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69" fillId="0" borderId="0"/>
    <xf numFmtId="0" fontId="16" fillId="0" borderId="0"/>
  </cellStyleXfs>
  <cellXfs count="20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/>
    </xf>
    <xf numFmtId="49" fontId="35" fillId="0" borderId="17" xfId="0" applyNumberFormat="1" applyFont="1" applyFill="1" applyBorder="1" applyAlignment="1">
      <alignment horizontal="left" vertical="center" wrapText="1"/>
    </xf>
    <xf numFmtId="49" fontId="35" fillId="3" borderId="1" xfId="0" applyNumberFormat="1" applyFont="1" applyFill="1" applyBorder="1" applyAlignment="1">
      <alignment vertical="center" wrapText="1"/>
    </xf>
    <xf numFmtId="49" fontId="37" fillId="4" borderId="1" xfId="0" applyNumberFormat="1" applyFont="1" applyFill="1" applyBorder="1" applyAlignment="1">
      <alignment horizontal="center" vertical="center" wrapText="1"/>
    </xf>
    <xf numFmtId="0" fontId="37" fillId="3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left" vertical="center"/>
    </xf>
    <xf numFmtId="1" fontId="39" fillId="0" borderId="1" xfId="0" applyNumberFormat="1" applyFont="1" applyFill="1" applyBorder="1" applyAlignment="1">
      <alignment horizontal="left" vertical="center"/>
    </xf>
    <xf numFmtId="1" fontId="39" fillId="0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/>
    </xf>
    <xf numFmtId="1" fontId="39" fillId="0" borderId="18" xfId="0" applyNumberFormat="1" applyFont="1" applyFill="1" applyBorder="1" applyAlignment="1">
      <alignment horizontal="center" vertical="center"/>
    </xf>
    <xf numFmtId="49" fontId="37" fillId="0" borderId="18" xfId="0" applyNumberFormat="1" applyFont="1" applyFill="1" applyBorder="1" applyAlignment="1">
      <alignment horizontal="center" vertical="center" wrapText="1"/>
    </xf>
    <xf numFmtId="49" fontId="40" fillId="0" borderId="18" xfId="0" applyNumberFormat="1" applyFont="1" applyFill="1" applyBorder="1" applyAlignment="1">
      <alignment horizontal="center" vertical="center" wrapText="1"/>
    </xf>
    <xf numFmtId="49" fontId="42" fillId="0" borderId="18" xfId="0" applyNumberFormat="1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left" vertical="center" wrapText="1"/>
    </xf>
    <xf numFmtId="0" fontId="38" fillId="5" borderId="17" xfId="0" applyFont="1" applyFill="1" applyBorder="1" applyAlignment="1">
      <alignment horizontal="left" vertical="center" wrapText="1"/>
    </xf>
    <xf numFmtId="1" fontId="41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49" fontId="43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1" fontId="44" fillId="0" borderId="1" xfId="0" applyNumberFormat="1" applyFont="1" applyFill="1" applyBorder="1" applyAlignment="1">
      <alignment horizontal="center" vertical="center"/>
    </xf>
    <xf numFmtId="49" fontId="37" fillId="0" borderId="17" xfId="0" applyNumberFormat="1" applyFont="1" applyFill="1" applyBorder="1" applyAlignment="1">
      <alignment horizontal="center" vertical="center" wrapText="1"/>
    </xf>
    <xf numFmtId="1" fontId="39" fillId="0" borderId="1" xfId="0" applyNumberFormat="1" applyFont="1" applyFill="1" applyBorder="1" applyAlignment="1">
      <alignment horizontal="left" vertical="center" wrapText="1"/>
    </xf>
    <xf numFmtId="1" fontId="39" fillId="0" borderId="17" xfId="0" applyNumberFormat="1" applyFont="1" applyFill="1" applyBorder="1" applyAlignment="1">
      <alignment horizontal="center" vertical="center"/>
    </xf>
    <xf numFmtId="49" fontId="42" fillId="0" borderId="17" xfId="0" applyNumberFormat="1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left" vertical="center" wrapText="1"/>
    </xf>
    <xf numFmtId="1" fontId="39" fillId="0" borderId="17" xfId="0" applyNumberFormat="1" applyFont="1" applyFill="1" applyBorder="1" applyAlignment="1">
      <alignment horizontal="left" vertical="center"/>
    </xf>
    <xf numFmtId="49" fontId="43" fillId="0" borderId="18" xfId="0" applyNumberFormat="1" applyFont="1" applyFill="1" applyBorder="1" applyAlignment="1">
      <alignment horizontal="center" vertical="center" wrapText="1"/>
    </xf>
    <xf numFmtId="49" fontId="46" fillId="0" borderId="18" xfId="0" applyNumberFormat="1" applyFont="1" applyFill="1" applyBorder="1" applyAlignment="1">
      <alignment horizontal="center" vertical="center" wrapText="1"/>
    </xf>
    <xf numFmtId="1" fontId="41" fillId="0" borderId="17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FFFF00"/>
      <color rgb="00FFC000"/>
      <color rgb="0000B0F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21.jpeg"/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png"/><Relationship Id="rId8" Type="http://schemas.openxmlformats.org/officeDocument/2006/relationships/image" Target="../media/image33.png"/><Relationship Id="rId7" Type="http://schemas.openxmlformats.org/officeDocument/2006/relationships/image" Target="../media/image32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0" Type="http://schemas.openxmlformats.org/officeDocument/2006/relationships/image" Target="../media/image35.png"/><Relationship Id="rId1" Type="http://schemas.openxmlformats.org/officeDocument/2006/relationships/image" Target="../media/image2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342900</xdr:colOff>
      <xdr:row>11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11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8898255" y="23704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8853805" y="61722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11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8898255" y="23704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17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889825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17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885380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17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8898255" y="6172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387917</xdr:colOff>
      <xdr:row>38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889825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8853805" y="209550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11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8853805" y="23145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1039495</xdr:colOff>
      <xdr:row>36</xdr:row>
      <xdr:rowOff>11430</xdr:rowOff>
    </xdr:from>
    <xdr:to>
      <xdr:col>4</xdr:col>
      <xdr:colOff>3397250</xdr:colOff>
      <xdr:row>38</xdr:row>
      <xdr:rowOff>51435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96975" y="19378930"/>
          <a:ext cx="2357755" cy="162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19</xdr:row>
      <xdr:rowOff>126365</xdr:rowOff>
    </xdr:from>
    <xdr:to>
      <xdr:col>4</xdr:col>
      <xdr:colOff>4310380</xdr:colOff>
      <xdr:row>23</xdr:row>
      <xdr:rowOff>289560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52730" y="7517765"/>
          <a:ext cx="4215130" cy="305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23</xdr:row>
      <xdr:rowOff>408305</xdr:rowOff>
    </xdr:from>
    <xdr:to>
      <xdr:col>4</xdr:col>
      <xdr:colOff>4066540</xdr:colOff>
      <xdr:row>27</xdr:row>
      <xdr:rowOff>534035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76225" y="10695305"/>
          <a:ext cx="3947795" cy="302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449580</xdr:colOff>
      <xdr:row>27</xdr:row>
      <xdr:rowOff>650240</xdr:rowOff>
    </xdr:from>
    <xdr:to>
      <xdr:col>4</xdr:col>
      <xdr:colOff>3589655</xdr:colOff>
      <xdr:row>31</xdr:row>
      <xdr:rowOff>71120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07060" y="13832840"/>
          <a:ext cx="3140075" cy="231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1175385</xdr:colOff>
      <xdr:row>30</xdr:row>
      <xdr:rowOff>173355</xdr:rowOff>
    </xdr:from>
    <xdr:to>
      <xdr:col>4</xdr:col>
      <xdr:colOff>3183890</xdr:colOff>
      <xdr:row>33</xdr:row>
      <xdr:rowOff>591820</xdr:rowOff>
    </xdr:to>
    <xdr:pic>
      <xdr:nvPicPr>
        <xdr:cNvPr id="86" name="图片 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32865" y="15527655"/>
          <a:ext cx="2008505" cy="259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271145</xdr:colOff>
      <xdr:row>12</xdr:row>
      <xdr:rowOff>583565</xdr:rowOff>
    </xdr:from>
    <xdr:to>
      <xdr:col>4</xdr:col>
      <xdr:colOff>4028440</xdr:colOff>
      <xdr:row>16</xdr:row>
      <xdr:rowOff>629285</xdr:rowOff>
    </xdr:to>
    <xdr:pic>
      <xdr:nvPicPr>
        <xdr:cNvPr id="89" name="图片 8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28625" y="3136265"/>
          <a:ext cx="3757295" cy="294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1956435</xdr:colOff>
      <xdr:row>40</xdr:row>
      <xdr:rowOff>17145</xdr:rowOff>
    </xdr:from>
    <xdr:to>
      <xdr:col>6</xdr:col>
      <xdr:colOff>499110</xdr:colOff>
      <xdr:row>61</xdr:row>
      <xdr:rowOff>175260</xdr:rowOff>
    </xdr:to>
    <xdr:pic>
      <xdr:nvPicPr>
        <xdr:cNvPr id="84" name="图片 8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501890" y="22051645"/>
          <a:ext cx="12019280" cy="7359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0"/>
  <sheetViews>
    <sheetView tabSelected="1" zoomScale="40" zoomScaleNormal="40" zoomScaleSheetLayoutView="40" workbookViewId="0">
      <selection activeCell="J53" sqref="J53"/>
    </sheetView>
  </sheetViews>
  <sheetFormatPr defaultColWidth="9" defaultRowHeight="27" customHeight="1"/>
  <cols>
    <col min="1" max="1" width="33.8583333333333" customWidth="1"/>
    <col min="2" max="3" width="38.9166666666667" customWidth="1"/>
    <col min="4" max="5" width="57.0416666666667" customWidth="1"/>
    <col min="6" max="6" width="23.8583333333333" customWidth="1"/>
    <col min="7" max="7" width="17.4916666666667" customWidth="1"/>
    <col min="8" max="8" width="24.5416666666667" customWidth="1"/>
    <col min="9" max="9" width="29.5416666666667" customWidth="1"/>
    <col min="10" max="10" width="32.4916666666667" customWidth="1"/>
    <col min="11" max="11" width="25.675" customWidth="1"/>
    <col min="12" max="12" width="30.8833333333333" customWidth="1"/>
    <col min="13" max="15" width="15.45" customWidth="1"/>
    <col min="16" max="17" width="17.1833333333333" customWidth="1"/>
    <col min="18" max="18" width="14.625" customWidth="1"/>
    <col min="19" max="19" width="22.8666666666667" customWidth="1"/>
    <col min="20" max="20" width="2.5" hidden="1" customWidth="1"/>
  </cols>
  <sheetData>
    <row r="1" customHeight="1" spans="1:20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ht="14.25" hidden="1" customHeight="1" spans="1:20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ht="14.25" hidden="1" customHeight="1" spans="1:20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ht="14.25" hidden="1" customHeight="1" spans="1:20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ht="14.25" hidden="1" customHeight="1" spans="1:20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hidden="1" customHeight="1" spans="1:20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</row>
    <row r="7" ht="15" customHeight="1" spans="1:20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ht="42" customHeight="1" spans="1:20">
      <c r="A8" s="146" t="s">
        <v>1</v>
      </c>
      <c r="B8" s="147" t="s">
        <v>2</v>
      </c>
      <c r="C8" s="147"/>
      <c r="D8" s="147"/>
      <c r="E8" s="148"/>
      <c r="F8" s="149" t="s">
        <v>3</v>
      </c>
      <c r="G8" s="150"/>
      <c r="H8" s="150"/>
      <c r="I8" s="148" t="s">
        <v>4</v>
      </c>
      <c r="J8" s="151"/>
      <c r="T8" s="152"/>
    </row>
    <row r="9" ht="21" customHeight="1" spans="1:20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ht="21" customHeight="1" spans="1:20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4"/>
    </row>
    <row r="11" ht="48" customHeight="1" spans="1:20">
      <c r="A11" s="156" t="s">
        <v>5</v>
      </c>
      <c r="B11" s="156" t="s">
        <v>6</v>
      </c>
      <c r="C11" s="157" t="s">
        <v>7</v>
      </c>
      <c r="D11" s="156" t="s">
        <v>8</v>
      </c>
      <c r="E11" s="157" t="s">
        <v>9</v>
      </c>
      <c r="F11" s="156" t="s">
        <v>10</v>
      </c>
      <c r="G11" s="156" t="s">
        <v>11</v>
      </c>
      <c r="H11" s="156" t="s">
        <v>12</v>
      </c>
      <c r="I11" s="156" t="s">
        <v>13</v>
      </c>
      <c r="J11" s="156" t="s">
        <v>14</v>
      </c>
      <c r="K11" s="158" t="s">
        <v>15</v>
      </c>
      <c r="L11" s="159" t="s">
        <v>16</v>
      </c>
      <c r="M11" s="160" t="s">
        <v>17</v>
      </c>
      <c r="N11" s="160" t="s">
        <v>18</v>
      </c>
      <c r="O11" s="160" t="s">
        <v>19</v>
      </c>
      <c r="P11" s="161" t="s">
        <v>20</v>
      </c>
      <c r="Q11" s="161" t="s">
        <v>21</v>
      </c>
      <c r="R11" s="161" t="s">
        <v>22</v>
      </c>
      <c r="S11" s="162" t="s">
        <v>23</v>
      </c>
      <c r="T11" s="163"/>
    </row>
    <row r="12" customHeight="1" spans="1:20">
      <c r="A12" s="164"/>
      <c r="B12" s="164"/>
      <c r="C12" s="165"/>
      <c r="D12" s="164"/>
      <c r="E12" s="165"/>
      <c r="F12" s="164"/>
      <c r="G12" s="164"/>
      <c r="H12" s="164"/>
      <c r="I12" s="164"/>
      <c r="J12" s="164"/>
      <c r="K12" s="166"/>
      <c r="L12" s="167" t="s">
        <v>24</v>
      </c>
      <c r="M12" s="168" t="s">
        <v>25</v>
      </c>
      <c r="N12" s="168" t="s">
        <v>25</v>
      </c>
      <c r="O12" s="168" t="s">
        <v>25</v>
      </c>
      <c r="P12" s="169">
        <v>2</v>
      </c>
      <c r="Q12" s="169">
        <v>2</v>
      </c>
      <c r="R12" s="169">
        <v>2</v>
      </c>
      <c r="S12" s="170">
        <v>6</v>
      </c>
      <c r="T12" s="163"/>
    </row>
    <row r="13" s="8" customFormat="1" ht="57" customHeight="1" spans="1:20">
      <c r="A13" s="171" t="s">
        <v>26</v>
      </c>
      <c r="B13" s="171" t="s">
        <v>27</v>
      </c>
      <c r="C13" s="171" t="s">
        <v>27</v>
      </c>
      <c r="D13" s="172" t="s">
        <v>28</v>
      </c>
      <c r="E13" s="173"/>
      <c r="F13" s="174" t="s">
        <v>29</v>
      </c>
      <c r="G13" s="174" t="s">
        <v>30</v>
      </c>
      <c r="H13" s="174" t="s">
        <v>31</v>
      </c>
      <c r="I13" s="174" t="s">
        <v>32</v>
      </c>
      <c r="J13" s="175" t="s">
        <v>33</v>
      </c>
      <c r="K13" s="176" t="s">
        <v>34</v>
      </c>
      <c r="L13" s="177" t="s">
        <v>35</v>
      </c>
      <c r="M13" s="178"/>
      <c r="N13" s="178"/>
      <c r="O13" s="178"/>
      <c r="P13" s="179">
        <v>104</v>
      </c>
      <c r="Q13" s="179">
        <v>104</v>
      </c>
      <c r="R13" s="179">
        <v>104</v>
      </c>
      <c r="S13" s="170">
        <f t="shared" ref="S13:S18" si="0">SUM(P13:R13)</f>
        <v>312</v>
      </c>
      <c r="T13" s="163"/>
    </row>
    <row r="14" s="8" customFormat="1" ht="57" customHeight="1" spans="1:20">
      <c r="A14" s="171" t="s">
        <v>36</v>
      </c>
      <c r="B14" s="171" t="s">
        <v>37</v>
      </c>
      <c r="C14" s="171" t="s">
        <v>37</v>
      </c>
      <c r="D14" s="172" t="s">
        <v>38</v>
      </c>
      <c r="E14" s="180"/>
      <c r="F14" s="181"/>
      <c r="G14" s="181"/>
      <c r="H14" s="181"/>
      <c r="I14" s="181"/>
      <c r="J14" s="182"/>
      <c r="K14" s="176" t="s">
        <v>39</v>
      </c>
      <c r="L14" s="183"/>
      <c r="M14" s="178"/>
      <c r="N14" s="178"/>
      <c r="O14" s="178"/>
      <c r="P14" s="179">
        <v>104</v>
      </c>
      <c r="Q14" s="179">
        <v>104</v>
      </c>
      <c r="R14" s="179">
        <v>104</v>
      </c>
      <c r="S14" s="170">
        <f t="shared" si="0"/>
        <v>312</v>
      </c>
      <c r="T14" s="163"/>
    </row>
    <row r="15" s="8" customFormat="1" ht="57" customHeight="1" spans="1:20">
      <c r="A15" s="171" t="s">
        <v>40</v>
      </c>
      <c r="B15" s="171" t="s">
        <v>41</v>
      </c>
      <c r="C15" s="171" t="s">
        <v>41</v>
      </c>
      <c r="D15" s="172" t="s">
        <v>42</v>
      </c>
      <c r="E15" s="180"/>
      <c r="F15" s="181"/>
      <c r="G15" s="181"/>
      <c r="H15" s="181"/>
      <c r="I15" s="181"/>
      <c r="J15" s="182"/>
      <c r="K15" s="176" t="s">
        <v>43</v>
      </c>
      <c r="L15" s="183"/>
      <c r="M15" s="178"/>
      <c r="N15" s="178"/>
      <c r="O15" s="178"/>
      <c r="P15" s="179">
        <v>104</v>
      </c>
      <c r="Q15" s="179">
        <v>104</v>
      </c>
      <c r="R15" s="179">
        <v>104</v>
      </c>
      <c r="S15" s="170">
        <f t="shared" si="0"/>
        <v>312</v>
      </c>
      <c r="T15" s="163"/>
    </row>
    <row r="16" s="8" customFormat="1" ht="57" customHeight="1" spans="1:20">
      <c r="A16" s="171" t="s">
        <v>44</v>
      </c>
      <c r="B16" s="171" t="s">
        <v>45</v>
      </c>
      <c r="C16" s="171" t="s">
        <v>45</v>
      </c>
      <c r="D16" s="172" t="s">
        <v>46</v>
      </c>
      <c r="E16" s="180"/>
      <c r="F16" s="181"/>
      <c r="G16" s="181"/>
      <c r="H16" s="181"/>
      <c r="I16" s="181"/>
      <c r="J16" s="182"/>
      <c r="K16" s="176" t="s">
        <v>47</v>
      </c>
      <c r="L16" s="183"/>
      <c r="M16" s="178"/>
      <c r="N16" s="178"/>
      <c r="O16" s="178"/>
      <c r="P16" s="179">
        <v>104</v>
      </c>
      <c r="Q16" s="179">
        <v>104</v>
      </c>
      <c r="R16" s="179">
        <v>104</v>
      </c>
      <c r="S16" s="170">
        <f t="shared" si="0"/>
        <v>312</v>
      </c>
      <c r="T16" s="163"/>
    </row>
    <row r="17" s="8" customFormat="1" ht="57" customHeight="1" spans="1:20">
      <c r="A17" s="171" t="s">
        <v>48</v>
      </c>
      <c r="B17" s="171" t="s">
        <v>49</v>
      </c>
      <c r="C17" s="171" t="s">
        <v>49</v>
      </c>
      <c r="D17" s="172" t="s">
        <v>50</v>
      </c>
      <c r="E17" s="180"/>
      <c r="F17" s="181"/>
      <c r="G17" s="181"/>
      <c r="H17" s="181"/>
      <c r="I17" s="181"/>
      <c r="J17" s="182"/>
      <c r="K17" s="176" t="s">
        <v>51</v>
      </c>
      <c r="L17" s="183"/>
      <c r="M17" s="178"/>
      <c r="N17" s="178"/>
      <c r="O17" s="178"/>
      <c r="P17" s="179">
        <v>104</v>
      </c>
      <c r="Q17" s="179">
        <v>104</v>
      </c>
      <c r="R17" s="179">
        <v>104</v>
      </c>
      <c r="S17" s="170">
        <f t="shared" si="0"/>
        <v>312</v>
      </c>
      <c r="T17" s="163"/>
    </row>
    <row r="18" ht="57" customHeight="1" spans="1:20">
      <c r="A18" s="184" t="s">
        <v>52</v>
      </c>
      <c r="B18" s="185" t="s">
        <v>53</v>
      </c>
      <c r="C18" s="185" t="s">
        <v>53</v>
      </c>
      <c r="D18" s="172" t="s">
        <v>54</v>
      </c>
      <c r="E18" s="180"/>
      <c r="F18" s="181"/>
      <c r="G18" s="181"/>
      <c r="H18" s="181"/>
      <c r="I18" s="181"/>
      <c r="J18" s="182"/>
      <c r="K18" s="186" t="s">
        <v>55</v>
      </c>
      <c r="L18" s="183"/>
      <c r="M18" s="177"/>
      <c r="N18" s="177"/>
      <c r="O18" s="177"/>
      <c r="P18" s="187">
        <v>104</v>
      </c>
      <c r="Q18" s="187">
        <v>104</v>
      </c>
      <c r="R18" s="187">
        <v>104</v>
      </c>
      <c r="S18" s="188">
        <f t="shared" si="0"/>
        <v>312</v>
      </c>
      <c r="T18" s="163"/>
    </row>
    <row r="19" ht="39" customHeight="1" spans="1:20">
      <c r="A19" s="189"/>
      <c r="B19" s="189"/>
      <c r="C19" s="189"/>
      <c r="D19" s="172"/>
      <c r="E19" s="172"/>
      <c r="F19" s="190"/>
      <c r="G19" s="190"/>
      <c r="H19" s="191"/>
      <c r="I19" s="191"/>
      <c r="J19" s="192"/>
      <c r="K19" s="176"/>
      <c r="L19" s="178"/>
      <c r="M19" s="178"/>
      <c r="N19" s="178"/>
      <c r="O19" s="178"/>
      <c r="P19" s="169">
        <v>3</v>
      </c>
      <c r="Q19" s="169">
        <v>2</v>
      </c>
      <c r="R19" s="169">
        <v>1</v>
      </c>
      <c r="S19" s="193">
        <v>6</v>
      </c>
      <c r="T19" s="163"/>
    </row>
    <row r="20" ht="57" customHeight="1" spans="1:20">
      <c r="A20" s="171" t="s">
        <v>56</v>
      </c>
      <c r="B20" s="171" t="s">
        <v>37</v>
      </c>
      <c r="C20" s="171" t="s">
        <v>57</v>
      </c>
      <c r="D20" s="172" t="s">
        <v>58</v>
      </c>
      <c r="E20" s="173"/>
      <c r="F20" s="174" t="s">
        <v>59</v>
      </c>
      <c r="G20" s="191" t="s">
        <v>30</v>
      </c>
      <c r="H20" s="191" t="s">
        <v>60</v>
      </c>
      <c r="I20" s="191" t="s">
        <v>32</v>
      </c>
      <c r="J20" s="192" t="s">
        <v>33</v>
      </c>
      <c r="K20" s="194" t="s">
        <v>61</v>
      </c>
      <c r="L20" s="177" t="s">
        <v>62</v>
      </c>
      <c r="M20" s="178"/>
      <c r="N20" s="178"/>
      <c r="O20" s="178"/>
      <c r="P20" s="179">
        <v>816</v>
      </c>
      <c r="Q20" s="179">
        <v>544</v>
      </c>
      <c r="R20" s="179">
        <v>272</v>
      </c>
      <c r="S20" s="170">
        <f t="shared" ref="S20:S28" si="1">SUM(P20:R20)</f>
        <v>1632</v>
      </c>
      <c r="T20" s="163"/>
    </row>
    <row r="21" ht="57" customHeight="1" spans="1:20">
      <c r="A21" s="171" t="s">
        <v>63</v>
      </c>
      <c r="B21" s="171" t="s">
        <v>37</v>
      </c>
      <c r="C21" s="171" t="s">
        <v>37</v>
      </c>
      <c r="D21" s="172" t="s">
        <v>64</v>
      </c>
      <c r="E21" s="180"/>
      <c r="F21" s="181"/>
      <c r="G21" s="191"/>
      <c r="H21" s="191"/>
      <c r="I21" s="191"/>
      <c r="J21" s="192"/>
      <c r="K21" s="194" t="s">
        <v>65</v>
      </c>
      <c r="L21" s="183"/>
      <c r="M21" s="178"/>
      <c r="N21" s="178"/>
      <c r="O21" s="178"/>
      <c r="P21" s="179">
        <v>816</v>
      </c>
      <c r="Q21" s="179">
        <v>544</v>
      </c>
      <c r="R21" s="179">
        <v>272</v>
      </c>
      <c r="S21" s="170">
        <f t="shared" si="1"/>
        <v>1632</v>
      </c>
      <c r="T21" s="163"/>
    </row>
    <row r="22" ht="57" customHeight="1" spans="1:20">
      <c r="A22" s="171" t="s">
        <v>26</v>
      </c>
      <c r="B22" s="171" t="s">
        <v>27</v>
      </c>
      <c r="C22" s="171" t="s">
        <v>27</v>
      </c>
      <c r="D22" s="172" t="s">
        <v>28</v>
      </c>
      <c r="E22" s="180"/>
      <c r="F22" s="181"/>
      <c r="G22" s="191"/>
      <c r="H22" s="191"/>
      <c r="I22" s="191"/>
      <c r="J22" s="192"/>
      <c r="K22" s="194" t="s">
        <v>66</v>
      </c>
      <c r="L22" s="183"/>
      <c r="M22" s="178"/>
      <c r="N22" s="178"/>
      <c r="O22" s="178"/>
      <c r="P22" s="179">
        <v>816</v>
      </c>
      <c r="Q22" s="179">
        <v>544</v>
      </c>
      <c r="R22" s="179">
        <v>272</v>
      </c>
      <c r="S22" s="170">
        <f t="shared" si="1"/>
        <v>1632</v>
      </c>
      <c r="T22" s="163"/>
    </row>
    <row r="23" ht="57" customHeight="1" spans="1:20">
      <c r="A23" s="171" t="s">
        <v>67</v>
      </c>
      <c r="B23" s="171" t="s">
        <v>37</v>
      </c>
      <c r="C23" s="171" t="s">
        <v>37</v>
      </c>
      <c r="D23" s="172" t="s">
        <v>68</v>
      </c>
      <c r="E23" s="180"/>
      <c r="F23" s="181"/>
      <c r="G23" s="191"/>
      <c r="H23" s="191"/>
      <c r="I23" s="191"/>
      <c r="J23" s="192"/>
      <c r="K23" s="194" t="s">
        <v>69</v>
      </c>
      <c r="L23" s="183"/>
      <c r="M23" s="178"/>
      <c r="N23" s="178"/>
      <c r="O23" s="178"/>
      <c r="P23" s="179">
        <v>816</v>
      </c>
      <c r="Q23" s="179">
        <v>544</v>
      </c>
      <c r="R23" s="179">
        <v>272</v>
      </c>
      <c r="S23" s="170">
        <f t="shared" si="1"/>
        <v>1632</v>
      </c>
      <c r="T23" s="163"/>
    </row>
    <row r="24" ht="57" customHeight="1" spans="1:20">
      <c r="A24" s="171" t="s">
        <v>36</v>
      </c>
      <c r="B24" s="171" t="s">
        <v>37</v>
      </c>
      <c r="C24" s="171" t="s">
        <v>37</v>
      </c>
      <c r="D24" s="172" t="s">
        <v>38</v>
      </c>
      <c r="E24" s="180"/>
      <c r="F24" s="181"/>
      <c r="G24" s="191"/>
      <c r="H24" s="191"/>
      <c r="I24" s="191"/>
      <c r="J24" s="192"/>
      <c r="K24" s="194" t="s">
        <v>70</v>
      </c>
      <c r="L24" s="183"/>
      <c r="M24" s="178"/>
      <c r="N24" s="178"/>
      <c r="O24" s="178"/>
      <c r="P24" s="179">
        <v>816</v>
      </c>
      <c r="Q24" s="179">
        <v>544</v>
      </c>
      <c r="R24" s="179">
        <v>272</v>
      </c>
      <c r="S24" s="170">
        <f t="shared" si="1"/>
        <v>1632</v>
      </c>
      <c r="T24" s="163"/>
    </row>
    <row r="25" ht="57" customHeight="1" spans="1:20">
      <c r="A25" s="171" t="s">
        <v>40</v>
      </c>
      <c r="B25" s="171" t="s">
        <v>41</v>
      </c>
      <c r="C25" s="171" t="s">
        <v>41</v>
      </c>
      <c r="D25" s="172" t="s">
        <v>71</v>
      </c>
      <c r="E25" s="180"/>
      <c r="F25" s="181"/>
      <c r="G25" s="191"/>
      <c r="H25" s="191"/>
      <c r="I25" s="191"/>
      <c r="J25" s="192"/>
      <c r="K25" s="176" t="s">
        <v>72</v>
      </c>
      <c r="L25" s="183"/>
      <c r="M25" s="178"/>
      <c r="N25" s="178"/>
      <c r="O25" s="178"/>
      <c r="P25" s="179">
        <v>816</v>
      </c>
      <c r="Q25" s="179">
        <v>544</v>
      </c>
      <c r="R25" s="179">
        <v>272</v>
      </c>
      <c r="S25" s="170">
        <f t="shared" si="1"/>
        <v>1632</v>
      </c>
      <c r="T25" s="163"/>
    </row>
    <row r="26" ht="57" customHeight="1" spans="1:20">
      <c r="A26" s="171" t="s">
        <v>73</v>
      </c>
      <c r="B26" s="171" t="s">
        <v>74</v>
      </c>
      <c r="C26" s="171" t="s">
        <v>74</v>
      </c>
      <c r="D26" s="172" t="s">
        <v>75</v>
      </c>
      <c r="E26" s="180"/>
      <c r="F26" s="174" t="s">
        <v>76</v>
      </c>
      <c r="G26" s="191"/>
      <c r="H26" s="191"/>
      <c r="I26" s="191"/>
      <c r="J26" s="192"/>
      <c r="K26" s="194" t="s">
        <v>77</v>
      </c>
      <c r="L26" s="177" t="s">
        <v>78</v>
      </c>
      <c r="M26" s="178"/>
      <c r="N26" s="178"/>
      <c r="O26" s="178"/>
      <c r="P26" s="179">
        <v>816</v>
      </c>
      <c r="Q26" s="179">
        <v>544</v>
      </c>
      <c r="R26" s="179">
        <v>272</v>
      </c>
      <c r="S26" s="170">
        <f t="shared" si="1"/>
        <v>1632</v>
      </c>
      <c r="T26" s="163"/>
    </row>
    <row r="27" ht="57" customHeight="1" spans="1:20">
      <c r="A27" s="171" t="s">
        <v>79</v>
      </c>
      <c r="B27" s="171" t="s">
        <v>80</v>
      </c>
      <c r="C27" s="171" t="s">
        <v>80</v>
      </c>
      <c r="D27" s="172" t="s">
        <v>81</v>
      </c>
      <c r="E27" s="180"/>
      <c r="F27" s="181"/>
      <c r="G27" s="191"/>
      <c r="H27" s="191"/>
      <c r="I27" s="191"/>
      <c r="J27" s="192"/>
      <c r="K27" s="194" t="s">
        <v>82</v>
      </c>
      <c r="L27" s="183"/>
      <c r="M27" s="178"/>
      <c r="N27" s="178"/>
      <c r="O27" s="178"/>
      <c r="P27" s="179">
        <v>816</v>
      </c>
      <c r="Q27" s="179">
        <v>544</v>
      </c>
      <c r="R27" s="179">
        <v>272</v>
      </c>
      <c r="S27" s="170">
        <f t="shared" si="1"/>
        <v>1632</v>
      </c>
      <c r="T27" s="163"/>
    </row>
    <row r="28" ht="57" customHeight="1" spans="1:20">
      <c r="A28" s="171" t="s">
        <v>83</v>
      </c>
      <c r="B28" s="171" t="s">
        <v>41</v>
      </c>
      <c r="C28" s="171" t="s">
        <v>41</v>
      </c>
      <c r="D28" s="172" t="s">
        <v>84</v>
      </c>
      <c r="E28" s="180"/>
      <c r="F28" s="181"/>
      <c r="G28" s="191"/>
      <c r="H28" s="191"/>
      <c r="I28" s="191"/>
      <c r="J28" s="192"/>
      <c r="K28" s="194" t="s">
        <v>85</v>
      </c>
      <c r="L28" s="183"/>
      <c r="M28" s="178"/>
      <c r="N28" s="178"/>
      <c r="O28" s="178"/>
      <c r="P28" s="179">
        <v>816</v>
      </c>
      <c r="Q28" s="179">
        <v>544</v>
      </c>
      <c r="R28" s="179">
        <v>272</v>
      </c>
      <c r="S28" s="170">
        <f t="shared" si="1"/>
        <v>1632</v>
      </c>
      <c r="T28" s="163"/>
    </row>
    <row r="29" ht="57" customHeight="1" spans="1:20">
      <c r="A29" s="171" t="s">
        <v>48</v>
      </c>
      <c r="B29" s="171" t="s">
        <v>49</v>
      </c>
      <c r="C29" s="171" t="s">
        <v>49</v>
      </c>
      <c r="D29" s="172" t="s">
        <v>50</v>
      </c>
      <c r="E29" s="180"/>
      <c r="F29" s="181"/>
      <c r="G29" s="191"/>
      <c r="H29" s="191"/>
      <c r="I29" s="191"/>
      <c r="J29" s="192"/>
      <c r="K29" s="194" t="s">
        <v>86</v>
      </c>
      <c r="L29" s="183"/>
      <c r="M29" s="178"/>
      <c r="N29" s="178"/>
      <c r="O29" s="178"/>
      <c r="P29" s="179">
        <v>816</v>
      </c>
      <c r="Q29" s="179">
        <v>544</v>
      </c>
      <c r="R29" s="179">
        <v>272</v>
      </c>
      <c r="S29" s="170">
        <f t="shared" ref="S29:S35" si="2">SUM(P29:R29)</f>
        <v>1632</v>
      </c>
      <c r="T29" s="163"/>
    </row>
    <row r="30" ht="57" customHeight="1" spans="1:20">
      <c r="A30" s="171" t="s">
        <v>87</v>
      </c>
      <c r="B30" s="171" t="s">
        <v>49</v>
      </c>
      <c r="C30" s="171" t="s">
        <v>49</v>
      </c>
      <c r="D30" s="172" t="s">
        <v>88</v>
      </c>
      <c r="E30" s="180"/>
      <c r="F30" s="181"/>
      <c r="G30" s="191"/>
      <c r="H30" s="191"/>
      <c r="I30" s="191"/>
      <c r="J30" s="192"/>
      <c r="K30" s="194" t="s">
        <v>89</v>
      </c>
      <c r="L30" s="183"/>
      <c r="M30" s="178"/>
      <c r="N30" s="178"/>
      <c r="O30" s="178"/>
      <c r="P30" s="179">
        <v>816</v>
      </c>
      <c r="Q30" s="179">
        <v>544</v>
      </c>
      <c r="R30" s="179">
        <v>272</v>
      </c>
      <c r="S30" s="170">
        <f t="shared" si="2"/>
        <v>1632</v>
      </c>
      <c r="T30" s="163"/>
    </row>
    <row r="31" ht="57" customHeight="1" spans="1:20">
      <c r="A31" s="171" t="s">
        <v>90</v>
      </c>
      <c r="B31" s="171" t="s">
        <v>41</v>
      </c>
      <c r="C31" s="171" t="s">
        <v>41</v>
      </c>
      <c r="D31" s="172" t="s">
        <v>91</v>
      </c>
      <c r="E31" s="180"/>
      <c r="F31" s="195"/>
      <c r="G31" s="191"/>
      <c r="H31" s="191"/>
      <c r="I31" s="191"/>
      <c r="J31" s="192"/>
      <c r="K31" s="194" t="s">
        <v>92</v>
      </c>
      <c r="L31" s="183"/>
      <c r="M31" s="178"/>
      <c r="N31" s="178"/>
      <c r="O31" s="178"/>
      <c r="P31" s="179">
        <v>816</v>
      </c>
      <c r="Q31" s="179">
        <v>544</v>
      </c>
      <c r="R31" s="179">
        <v>272</v>
      </c>
      <c r="S31" s="170">
        <f t="shared" si="2"/>
        <v>1632</v>
      </c>
      <c r="T31" s="163"/>
    </row>
    <row r="32" ht="57" customHeight="1" spans="1:20">
      <c r="A32" s="171" t="s">
        <v>93</v>
      </c>
      <c r="B32" s="171" t="s">
        <v>94</v>
      </c>
      <c r="C32" s="171" t="s">
        <v>94</v>
      </c>
      <c r="D32" s="172" t="s">
        <v>95</v>
      </c>
      <c r="E32" s="180"/>
      <c r="F32" s="174" t="s">
        <v>96</v>
      </c>
      <c r="G32" s="191"/>
      <c r="H32" s="191"/>
      <c r="I32" s="191"/>
      <c r="J32" s="192"/>
      <c r="K32" s="194" t="s">
        <v>97</v>
      </c>
      <c r="L32" s="177" t="s">
        <v>98</v>
      </c>
      <c r="M32" s="178"/>
      <c r="N32" s="178"/>
      <c r="O32" s="178"/>
      <c r="P32" s="179">
        <v>816</v>
      </c>
      <c r="Q32" s="179">
        <v>544</v>
      </c>
      <c r="R32" s="179">
        <v>272</v>
      </c>
      <c r="S32" s="170">
        <f t="shared" si="2"/>
        <v>1632</v>
      </c>
      <c r="T32" s="163"/>
    </row>
    <row r="33" ht="57" customHeight="1" spans="1:20">
      <c r="A33" s="171" t="s">
        <v>99</v>
      </c>
      <c r="B33" s="171" t="s">
        <v>37</v>
      </c>
      <c r="C33" s="171" t="s">
        <v>37</v>
      </c>
      <c r="D33" s="196" t="s">
        <v>100</v>
      </c>
      <c r="E33" s="180"/>
      <c r="F33" s="181"/>
      <c r="G33" s="191"/>
      <c r="H33" s="191"/>
      <c r="I33" s="191"/>
      <c r="J33" s="192"/>
      <c r="K33" s="194" t="s">
        <v>101</v>
      </c>
      <c r="L33" s="183"/>
      <c r="M33" s="178"/>
      <c r="N33" s="178"/>
      <c r="O33" s="178"/>
      <c r="P33" s="179">
        <v>816</v>
      </c>
      <c r="Q33" s="179">
        <v>544</v>
      </c>
      <c r="R33" s="179">
        <v>272</v>
      </c>
      <c r="S33" s="170">
        <f t="shared" si="2"/>
        <v>1632</v>
      </c>
      <c r="T33" s="163"/>
    </row>
    <row r="34" ht="57" customHeight="1" spans="1:20">
      <c r="A34" s="171" t="s">
        <v>44</v>
      </c>
      <c r="B34" s="171" t="s">
        <v>45</v>
      </c>
      <c r="C34" s="171" t="s">
        <v>45</v>
      </c>
      <c r="D34" s="172" t="s">
        <v>102</v>
      </c>
      <c r="E34" s="180"/>
      <c r="F34" s="181"/>
      <c r="G34" s="191"/>
      <c r="H34" s="191"/>
      <c r="I34" s="191"/>
      <c r="J34" s="192"/>
      <c r="K34" s="194" t="s">
        <v>103</v>
      </c>
      <c r="L34" s="183"/>
      <c r="M34" s="178"/>
      <c r="N34" s="178"/>
      <c r="O34" s="178"/>
      <c r="P34" s="179">
        <v>816</v>
      </c>
      <c r="Q34" s="179">
        <v>544</v>
      </c>
      <c r="R34" s="179">
        <v>272</v>
      </c>
      <c r="S34" s="170">
        <f t="shared" si="2"/>
        <v>1632</v>
      </c>
      <c r="T34" s="163"/>
    </row>
    <row r="35" ht="57" customHeight="1" spans="1:20">
      <c r="A35" s="184" t="s">
        <v>52</v>
      </c>
      <c r="B35" s="185" t="s">
        <v>53</v>
      </c>
      <c r="C35" s="185" t="s">
        <v>53</v>
      </c>
      <c r="D35" s="172" t="s">
        <v>54</v>
      </c>
      <c r="E35" s="197"/>
      <c r="F35" s="195"/>
      <c r="G35" s="191"/>
      <c r="H35" s="191"/>
      <c r="I35" s="191"/>
      <c r="J35" s="192"/>
      <c r="K35" s="194" t="s">
        <v>104</v>
      </c>
      <c r="L35" s="198"/>
      <c r="M35" s="178"/>
      <c r="N35" s="178"/>
      <c r="O35" s="178"/>
      <c r="P35" s="179">
        <v>816</v>
      </c>
      <c r="Q35" s="179">
        <v>544</v>
      </c>
      <c r="R35" s="179">
        <v>272</v>
      </c>
      <c r="S35" s="170">
        <f t="shared" si="2"/>
        <v>1632</v>
      </c>
      <c r="T35" s="163"/>
    </row>
    <row r="36" ht="31" customHeight="1" spans="1:20">
      <c r="A36" s="171"/>
      <c r="B36" s="171"/>
      <c r="C36" s="171"/>
      <c r="D36" s="199"/>
      <c r="E36" s="199"/>
      <c r="F36" s="190"/>
      <c r="G36" s="190"/>
      <c r="H36" s="191"/>
      <c r="I36" s="191"/>
      <c r="J36" s="192"/>
      <c r="K36" s="194"/>
      <c r="L36" s="178"/>
      <c r="M36" s="178"/>
      <c r="N36" s="178"/>
      <c r="O36" s="178"/>
      <c r="P36" s="169">
        <v>2</v>
      </c>
      <c r="Q36" s="169">
        <v>2</v>
      </c>
      <c r="R36" s="169"/>
      <c r="S36" s="193">
        <v>4</v>
      </c>
      <c r="T36" s="163"/>
    </row>
    <row r="37" ht="57" customHeight="1" spans="1:20">
      <c r="A37" s="171" t="s">
        <v>105</v>
      </c>
      <c r="B37" s="171" t="s">
        <v>49</v>
      </c>
      <c r="C37" s="171" t="s">
        <v>49</v>
      </c>
      <c r="D37" s="200" t="s">
        <v>50</v>
      </c>
      <c r="E37" s="180"/>
      <c r="F37" s="201" t="s">
        <v>106</v>
      </c>
      <c r="G37" s="201" t="s">
        <v>106</v>
      </c>
      <c r="H37" s="181" t="s">
        <v>107</v>
      </c>
      <c r="I37" s="181" t="s">
        <v>32</v>
      </c>
      <c r="J37" s="202" t="s">
        <v>33</v>
      </c>
      <c r="K37" s="203" t="s">
        <v>108</v>
      </c>
      <c r="L37" s="183" t="s">
        <v>109</v>
      </c>
      <c r="M37" s="178"/>
      <c r="N37" s="178"/>
      <c r="O37" s="178"/>
      <c r="P37" s="179">
        <v>600</v>
      </c>
      <c r="Q37" s="179">
        <v>600</v>
      </c>
      <c r="R37" s="179"/>
      <c r="S37" s="170">
        <f>SUM(P37:Q37)</f>
        <v>1200</v>
      </c>
      <c r="T37" s="163"/>
    </row>
    <row r="38" ht="68" customHeight="1" spans="1:20">
      <c r="A38" s="184" t="s">
        <v>52</v>
      </c>
      <c r="B38" s="185" t="s">
        <v>53</v>
      </c>
      <c r="C38" s="185" t="s">
        <v>53</v>
      </c>
      <c r="D38" s="172" t="s">
        <v>54</v>
      </c>
      <c r="E38" s="180"/>
      <c r="F38" s="201"/>
      <c r="G38" s="201"/>
      <c r="H38" s="181"/>
      <c r="I38" s="181"/>
      <c r="J38" s="202"/>
      <c r="K38" s="176" t="s">
        <v>110</v>
      </c>
      <c r="L38" s="183"/>
      <c r="M38" s="178"/>
      <c r="N38" s="178"/>
      <c r="O38" s="178"/>
      <c r="P38" s="179">
        <v>600</v>
      </c>
      <c r="Q38" s="179">
        <v>600</v>
      </c>
      <c r="R38" s="179"/>
      <c r="S38" s="170">
        <f>SUM(P38:R38)</f>
        <v>1200</v>
      </c>
      <c r="T38" s="163"/>
    </row>
    <row r="39" ht="42" customHeight="1" spans="1:20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5">
        <f>SUM(S13:S18,S20:S35,S37:S38)</f>
        <v>30384</v>
      </c>
      <c r="T39" s="163"/>
    </row>
    <row r="40" ht="43" customHeight="1" spans="1:20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7"/>
      <c r="T40" s="208"/>
    </row>
  </sheetData>
  <mergeCells count="40">
    <mergeCell ref="F8:H8"/>
    <mergeCell ref="A39:R39"/>
    <mergeCell ref="A11:A12"/>
    <mergeCell ref="B11:B12"/>
    <mergeCell ref="C11:C12"/>
    <mergeCell ref="D11:D12"/>
    <mergeCell ref="E11:E12"/>
    <mergeCell ref="E13:E18"/>
    <mergeCell ref="E20:E35"/>
    <mergeCell ref="E37:E38"/>
    <mergeCell ref="F11:F12"/>
    <mergeCell ref="F13:F18"/>
    <mergeCell ref="F20:F25"/>
    <mergeCell ref="F26:F31"/>
    <mergeCell ref="F32:F35"/>
    <mergeCell ref="F37:F38"/>
    <mergeCell ref="G11:G12"/>
    <mergeCell ref="G13:G18"/>
    <mergeCell ref="G20:G35"/>
    <mergeCell ref="G37:G38"/>
    <mergeCell ref="H11:H12"/>
    <mergeCell ref="H13:H18"/>
    <mergeCell ref="H20:H35"/>
    <mergeCell ref="H37:H38"/>
    <mergeCell ref="I11:I12"/>
    <mergeCell ref="I13:I18"/>
    <mergeCell ref="I20:I35"/>
    <mergeCell ref="I37:I38"/>
    <mergeCell ref="J11:J12"/>
    <mergeCell ref="J13:J18"/>
    <mergeCell ref="J20:J35"/>
    <mergeCell ref="J37:J38"/>
    <mergeCell ref="K11:K12"/>
    <mergeCell ref="L13:L18"/>
    <mergeCell ref="L20:L25"/>
    <mergeCell ref="L26:L31"/>
    <mergeCell ref="L32:L35"/>
    <mergeCell ref="L37:L38"/>
    <mergeCell ref="A1:T7"/>
    <mergeCell ref="A9:S10"/>
  </mergeCells>
  <pageMargins left="0.08" right="0.08" top="0.28" bottom="0.12" header="0.16" footer="0.24"/>
  <pageSetup paperSize="9" scale="18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111</v>
      </c>
      <c r="B1" s="84" t="s">
        <v>112</v>
      </c>
      <c r="L1" s="139" t="s">
        <v>113</v>
      </c>
      <c r="M1" s="139"/>
      <c r="N1" s="139"/>
      <c r="O1" s="139"/>
      <c r="P1" s="139"/>
      <c r="Q1" s="139"/>
    </row>
    <row r="2" ht="23" customHeight="1" spans="1:17">
      <c r="A2" s="74" t="s">
        <v>114</v>
      </c>
      <c r="B2" s="84" t="s">
        <v>115</v>
      </c>
      <c r="L2" s="139"/>
      <c r="M2" s="139"/>
      <c r="N2" s="139"/>
      <c r="O2" s="139"/>
      <c r="P2" s="139"/>
      <c r="Q2" s="139"/>
    </row>
    <row r="3" ht="23" customHeight="1" spans="1:17">
      <c r="A3" t="s">
        <v>116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117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118</v>
      </c>
      <c r="E22" s="116" t="s">
        <v>119</v>
      </c>
      <c r="H22" s="140" t="s">
        <v>120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121</v>
      </c>
    </row>
    <row r="43" spans="1:1">
      <c r="A43" t="s">
        <v>122</v>
      </c>
    </row>
    <row r="59" ht="24" customHeight="1" spans="1:10">
      <c r="A59" s="141" t="s">
        <v>123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124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125</v>
      </c>
      <c r="B2" s="137"/>
      <c r="C2" s="137"/>
      <c r="D2" s="137"/>
      <c r="E2" s="137"/>
      <c r="F2" s="137"/>
      <c r="G2" s="137"/>
    </row>
    <row r="3" ht="75" customHeight="1" spans="1:14">
      <c r="A3" s="70" t="s">
        <v>126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127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128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129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130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131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132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133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134</v>
      </c>
      <c r="B6" s="124"/>
      <c r="C6" s="124"/>
      <c r="D6" s="124"/>
      <c r="E6" s="124"/>
      <c r="F6" s="124"/>
    </row>
    <row r="7" ht="24" customHeight="1" spans="1:17">
      <c r="A7" s="125" t="s">
        <v>135</v>
      </c>
      <c r="B7" s="125"/>
      <c r="C7" s="125"/>
      <c r="D7" s="126" t="s">
        <v>136</v>
      </c>
      <c r="E7" s="127"/>
      <c r="F7" s="128"/>
    </row>
    <row r="8" ht="32" customHeight="1" spans="1:17">
      <c r="A8" s="125" t="s">
        <v>137</v>
      </c>
      <c r="B8" s="125"/>
      <c r="C8" s="125"/>
      <c r="D8" s="126" t="s">
        <v>138</v>
      </c>
      <c r="E8" s="127"/>
      <c r="F8" s="128"/>
    </row>
    <row r="9" ht="27" customHeight="1" spans="1:17">
      <c r="A9" s="125" t="s">
        <v>139</v>
      </c>
      <c r="B9" s="125"/>
      <c r="C9" s="125"/>
      <c r="D9" s="125" t="s">
        <v>140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141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142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143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144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145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146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147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144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149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150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151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152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153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154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155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156</v>
      </c>
      <c r="B28" s="92"/>
      <c r="C28" s="92"/>
      <c r="D28" s="92"/>
      <c r="E28" s="92"/>
      <c r="F28" s="93"/>
      <c r="G28" s="92"/>
      <c r="H28" s="92"/>
      <c r="I28" s="92"/>
      <c r="P28" s="94" t="s">
        <v>157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158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159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160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161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162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163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164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165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166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167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168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169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170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171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172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173</v>
      </c>
    </row>
    <row r="6" s="14" customFormat="1" ht="25" customHeight="1" spans="1:25">
      <c r="N6" s="21" t="s">
        <v>174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175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178</v>
      </c>
      <c r="B3" s="12"/>
      <c r="C3" s="13"/>
      <c r="D3" s="13"/>
      <c r="E3" s="13"/>
      <c r="F3" s="14"/>
      <c r="G3" s="12" t="s">
        <v>179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180</v>
      </c>
      <c r="B4" s="19"/>
      <c r="C4" s="13"/>
      <c r="D4" s="13"/>
      <c r="E4" s="13"/>
      <c r="F4" s="14"/>
      <c r="G4" s="18" t="s">
        <v>180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181</v>
      </c>
      <c r="B5" s="19"/>
      <c r="C5" s="13"/>
      <c r="D5" s="13"/>
      <c r="E5" s="13"/>
      <c r="F5" s="14"/>
      <c r="G5" s="19" t="s">
        <v>182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183</v>
      </c>
      <c r="B6" s="19"/>
      <c r="C6" s="13"/>
      <c r="D6" s="13"/>
      <c r="E6" s="13"/>
      <c r="F6" s="14"/>
      <c r="G6" s="19" t="s">
        <v>184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185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186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187</v>
      </c>
      <c r="B15" s="30"/>
      <c r="C15" s="30"/>
      <c r="D15" s="30" t="s">
        <v>188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189</v>
      </c>
      <c r="B16" s="36">
        <v>1000</v>
      </c>
      <c r="C16" s="37"/>
      <c r="D16" s="38"/>
      <c r="E16" s="38"/>
      <c r="F16" s="39" t="s">
        <v>190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191</v>
      </c>
      <c r="C17" s="42" t="s">
        <v>192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193</v>
      </c>
      <c r="B20" s="48">
        <v>4000</v>
      </c>
      <c r="C20" s="48"/>
      <c r="D20" s="38"/>
      <c r="E20" s="38"/>
      <c r="F20" s="40" t="s">
        <v>194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191</v>
      </c>
      <c r="C21" s="49" t="s">
        <v>192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195</v>
      </c>
      <c r="B24" s="53">
        <v>5000</v>
      </c>
      <c r="C24" s="53"/>
      <c r="D24" s="54"/>
      <c r="E24" s="38"/>
      <c r="F24" s="40" t="s">
        <v>196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197</v>
      </c>
      <c r="C25" s="55" t="s">
        <v>192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198</v>
      </c>
      <c r="B28" s="53">
        <v>3000</v>
      </c>
      <c r="C28" s="53"/>
      <c r="D28" s="58"/>
      <c r="E28" s="59"/>
      <c r="F28" s="60" t="s">
        <v>199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191</v>
      </c>
      <c r="C29" s="55" t="s">
        <v>200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201</v>
      </c>
      <c r="B32" s="53">
        <v>3000</v>
      </c>
      <c r="C32" s="53"/>
      <c r="D32" s="58"/>
      <c r="E32" s="59"/>
      <c r="F32" s="60" t="s">
        <v>202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191</v>
      </c>
      <c r="C33" s="55" t="s">
        <v>203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204</v>
      </c>
      <c r="B36" s="53">
        <v>3000</v>
      </c>
      <c r="C36" s="53"/>
      <c r="D36" s="58"/>
      <c r="E36" s="62"/>
      <c r="F36" s="60" t="s">
        <v>205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191</v>
      </c>
      <c r="C37" s="55" t="s">
        <v>206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207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8FC648B759434A35B2CC51AA6607D256_13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