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931" firstSheet="1" activeTab="8"/>
  </bookViews>
  <sheets>
    <sheet name="Özet Tablo-Türkçe Format" sheetId="1" r:id="rId1"/>
    <sheet name="Summary Table-English Format" sheetId="2" r:id="rId2"/>
    <sheet name="111" sheetId="3" r:id="rId3"/>
    <sheet name="主标 1.22" sheetId="4" r:id="rId4"/>
    <sheet name="条码标 1.22" sheetId="5" r:id="rId5"/>
    <sheet name="非特-价格牌 1.22" sheetId="6" r:id="rId6"/>
    <sheet name="条码标 4.3 更新画稿" sheetId="7" r:id="rId7"/>
    <sheet name="非特-价格牌 4.3 更新画稿" sheetId="8" r:id="rId8"/>
    <sheet name="洗标 4.7" sheetId="9" r:id="rId9"/>
    <sheet name="特殊国家 4.7" sheetId="10" r:id="rId10"/>
  </sheets>
  <definedNames>
    <definedName name="_xlnm._FilterDatabase" localSheetId="2" hidden="1">'111'!$A$22:$AO$36</definedName>
    <definedName name="_xlnm._FilterDatabase" localSheetId="1" hidden="1">'Summary Table-English Format'!$A$19:$AO$33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<sst xmlns="http://schemas.openxmlformats.org/spreadsheetml/2006/main" count="885" uniqueCount="109">
  <si>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</si>
  <si>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</si>
  <si>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</si>
  <si>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</si>
  <si>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</si>
  <si>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</si>
  <si>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</si>
  <si>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</si>
  <si>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</si>
  <si>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</si>
  <si>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</si>
  <si>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</si>
  <si>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</si>
  <si>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</si>
  <si>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</si>
  <si>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</si>
  <si>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</si>
  <si>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</si>
  <si>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</si>
  <si>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</si>
  <si>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H1611AX</t>
  </si>
  <si>
    <t>26 AU</t>
  </si>
  <si>
    <t>DEFACTO PERAKENDE TİC.A.Ş. DEPO Organize San. Bölgesi 6.Depo Kazım Karabekir Mah. Cumhuriyet Cad. Tekirdağ/Çerkezköy Tel:0090 282 758 11 34-35</t>
  </si>
  <si>
    <t>22.05.2026</t>
  </si>
  <si>
    <t>BN605 - BROWN</t>
  </si>
  <si>
    <t>H1611AXDFA</t>
  </si>
  <si>
    <t>TURKEY</t>
  </si>
  <si>
    <t>KAZAKHSTAN</t>
  </si>
  <si>
    <t>01.06.2026</t>
  </si>
  <si>
    <t>H1611AXKZKA</t>
  </si>
  <si>
    <t>GEORGIA</t>
  </si>
  <si>
    <t>02.05.2026</t>
  </si>
  <si>
    <t>UZBEKISTAN</t>
  </si>
  <si>
    <t>UKRAINE</t>
  </si>
  <si>
    <t>MOLDOVA</t>
  </si>
  <si>
    <t>İSTANBUL DEPO</t>
  </si>
  <si>
    <t>H1611AXECOMAXS</t>
  </si>
  <si>
    <t>-</t>
  </si>
  <si>
    <t>ECOM</t>
  </si>
  <si>
    <t>H1611AXECOMAS</t>
  </si>
  <si>
    <t>H1611AXECOMAM</t>
  </si>
  <si>
    <t>H1611AXECOMAL</t>
  </si>
  <si>
    <t>H1611AXECOMAXL</t>
  </si>
  <si>
    <t>TOPTAN-5</t>
  </si>
  <si>
    <t>H1611AXTOP5A</t>
  </si>
  <si>
    <t>TOPTAN-7</t>
  </si>
  <si>
    <t>H1611AXTOP7A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</si>
  <si>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</si>
  <si>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</si>
  <si>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</si>
  <si>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</si>
  <si>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</si>
  <si>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</si>
  <si>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</si>
  <si>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</si>
  <si>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</si>
  <si>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</si>
  <si>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</si>
  <si>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</si>
  <si>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</si>
  <si>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</si>
  <si>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</si>
  <si>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</si>
  <si>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TTL:</t>
  </si>
  <si>
    <t>无价格</t>
  </si>
  <si>
    <t>TTL</t>
  </si>
  <si>
    <r>
      <rPr>
        <b/>
        <sz val="14"/>
        <color rgb="FFFF0000"/>
        <rFont val="Calibri"/>
        <charset val="134"/>
      </rPr>
      <t>H1611AX</t>
    </r>
    <r>
      <rPr>
        <b/>
        <sz val="14"/>
        <color rgb="FFFF0000"/>
        <rFont val="微软雅黑"/>
        <charset val="134"/>
      </rPr>
      <t>款</t>
    </r>
    <r>
      <rPr>
        <b/>
        <sz val="14"/>
        <color rgb="FFFF0000"/>
        <rFont val="Calibri"/>
        <charset val="134"/>
      </rPr>
      <t xml:space="preserve"> </t>
    </r>
    <r>
      <rPr>
        <b/>
        <sz val="14"/>
        <color rgb="FFFF0000"/>
        <rFont val="微软雅黑"/>
        <charset val="134"/>
      </rPr>
      <t>辅料下单明细</t>
    </r>
  </si>
  <si>
    <r>
      <rPr>
        <b/>
        <sz val="11"/>
        <rFont val="微软雅黑"/>
        <charset val="134"/>
      </rPr>
      <t>辅料种类</t>
    </r>
  </si>
  <si>
    <r>
      <rPr>
        <b/>
        <sz val="11"/>
        <rFont val="微软雅黑"/>
        <charset val="134"/>
      </rPr>
      <t>尺码</t>
    </r>
  </si>
  <si>
    <r>
      <rPr>
        <b/>
        <sz val="11"/>
        <rFont val="微软雅黑"/>
        <charset val="134"/>
      </rPr>
      <t>数量</t>
    </r>
  </si>
  <si>
    <r>
      <rPr>
        <b/>
        <sz val="11"/>
        <rFont val="微软雅黑"/>
        <charset val="134"/>
      </rPr>
      <t>备注</t>
    </r>
  </si>
  <si>
    <t>25_AULBW13738</t>
  </si>
  <si>
    <r>
      <rPr>
        <b/>
        <sz val="11"/>
        <rFont val="微软雅黑"/>
        <charset val="134"/>
      </rPr>
      <t>黑色主标</t>
    </r>
  </si>
  <si>
    <r>
      <rPr>
        <b/>
        <sz val="11"/>
        <rFont val="微软雅黑"/>
        <charset val="134"/>
      </rPr>
      <t>吊牌</t>
    </r>
  </si>
  <si>
    <r>
      <rPr>
        <b/>
        <sz val="11"/>
        <rFont val="微软雅黑"/>
        <charset val="134"/>
      </rPr>
      <t>见上</t>
    </r>
    <r>
      <rPr>
        <b/>
        <sz val="11"/>
        <rFont val="Calibri"/>
        <charset val="134"/>
      </rPr>
      <t>PO</t>
    </r>
    <r>
      <rPr>
        <b/>
        <sz val="11"/>
        <rFont val="微软雅黑"/>
        <charset val="134"/>
      </rPr>
      <t>明细</t>
    </r>
  </si>
  <si>
    <r>
      <rPr>
        <b/>
        <sz val="11"/>
        <rFont val="Calibri"/>
        <charset val="134"/>
      </rPr>
      <t>QR</t>
    </r>
    <r>
      <rPr>
        <b/>
        <sz val="11"/>
        <rFont val="微软雅黑"/>
        <charset val="134"/>
      </rPr>
      <t>部分等有图稿后告知</t>
    </r>
  </si>
  <si>
    <r>
      <rPr>
        <b/>
        <sz val="11"/>
        <rFont val="微软雅黑"/>
        <charset val="134"/>
      </rPr>
      <t>条码唛</t>
    </r>
  </si>
  <si>
    <t>款号</t>
  </si>
  <si>
    <t>颜色</t>
  </si>
  <si>
    <t>涉及PO</t>
  </si>
  <si>
    <t>1792212,1792214,1792215,1792216,1792217,1792218,1792219,1792213,1792211</t>
  </si>
  <si>
    <t>合计</t>
  </si>
  <si>
    <t>背面</t>
  </si>
  <si>
    <t>尺码段</t>
  </si>
  <si>
    <t>全码</t>
  </si>
  <si>
    <t>44</t>
  </si>
  <si>
    <t>1792211</t>
  </si>
  <si>
    <t>有价格</t>
  </si>
  <si>
    <t>1792215,1792216,1792217,1792218,1792219</t>
  </si>
  <si>
    <t>合计：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</si>
  <si>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</si>
  <si>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</si>
  <si>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</si>
  <si>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</si>
  <si>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</si>
  <si>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</si>
  <si>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</si>
  <si>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</si>
  <si>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</si>
  <si>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</si>
  <si>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空白</t>
  </si>
  <si>
    <t>7</t>
  </si>
  <si>
    <t>14</t>
  </si>
  <si>
    <t>1792213</t>
  </si>
  <si>
    <t>27</t>
  </si>
  <si>
    <t>54</t>
  </si>
  <si>
    <t>1792212,1792214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</si>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</sst>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4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  <font>
      <b/>
      <sz val="14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6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3" borderId="0" xfId="0" applyNumberFormat="1" applyFont="1" applyFill="1"/>
    <xf numFmtId="0" fontId="8" fillId="5" borderId="0" xfId="0" applyNumberFormat="1" applyFont="1" applyFill="1"/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9" fillId="2" borderId="0" xfId="0" applyNumberFormat="1" applyFont="1" applyFill="1"/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215900</xdr:colOff>
      <xdr:row>0</xdr:row>
      <xdr:rowOff>101600</xdr:rowOff>
    </xdr:from>
    <xdr:to>
      <xdr:col>12</xdr:col>
      <xdr:colOff>2540</xdr:colOff>
      <xdr:row>6</xdr:row>
      <xdr:rowOff>148590</xdr:rowOff>
    </xdr:to>
    <xdr:pic>
      <xdr:nvPicPr>
        <xdr:cNvPr id="2" name="图片 1" descr="25_AULBW13738_Z95DVQ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1900" y="101600"/>
          <a:ext cx="1005840" cy="127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Q3" sqref="Q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9.5727272727273" customWidth="1"/>
    <col min="5" max="5" width="16.9454545454545" customWidth="1"/>
    <col min="6" max="6" width="15.9818181818182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 t="s">
        <v>10</v>
      </c>
      <c r="K2" s="48" t="s">
        <v>11</v>
      </c>
      <c r="L2" s="48" t="s">
        <v>12</v>
      </c>
      <c r="M2" s="48" t="s">
        <v>13</v>
      </c>
      <c r="N2" s="48" t="s">
        <v>14</v>
      </c>
      <c r="O2" s="48" t="s">
        <v>15</v>
      </c>
      <c r="P2" s="48" t="s">
        <v>16</v>
      </c>
      <c r="Q2" s="48" t="s">
        <v>17</v>
      </c>
      <c r="R2" s="48" t="s">
        <v>18</v>
      </c>
      <c r="S2" s="48" t="s">
        <v>19</v>
      </c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>
      <c r="A3" s="61" t="s">
        <v>20</v>
      </c>
      <c r="B3" s="61" t="s">
        <v>21</v>
      </c>
      <c r="C3" s="61">
        <v>1792219</v>
      </c>
      <c r="D3" s="61" t="s">
        <v>22</v>
      </c>
      <c r="E3" s="62" t="s">
        <v>23</v>
      </c>
      <c r="F3" s="62" t="s">
        <v>24</v>
      </c>
      <c r="G3" s="62" t="s">
        <v>25</v>
      </c>
      <c r="H3" s="62">
        <v>1</v>
      </c>
      <c r="I3" s="62">
        <v>1</v>
      </c>
      <c r="J3" s="62">
        <v>2</v>
      </c>
      <c r="K3" s="61">
        <v>2</v>
      </c>
      <c r="L3" s="61">
        <v>2</v>
      </c>
      <c r="M3" s="61">
        <v>1</v>
      </c>
      <c r="N3" s="61">
        <v>8</v>
      </c>
      <c r="O3" s="61" t="s">
        <v>26</v>
      </c>
      <c r="P3" s="61">
        <v>198</v>
      </c>
      <c r="Q3" s="61">
        <v>1584</v>
      </c>
      <c r="R3" s="61">
        <v>0</v>
      </c>
      <c r="S3" s="61">
        <v>0</v>
      </c>
    </row>
    <row r="4" spans="1:40">
      <c r="A4" s="61" t="s">
        <v>20</v>
      </c>
      <c r="B4" s="61" t="s">
        <v>21</v>
      </c>
      <c r="C4" s="61">
        <v>1792214</v>
      </c>
      <c r="D4" s="61" t="s">
        <v>27</v>
      </c>
      <c r="E4" s="62" t="s">
        <v>28</v>
      </c>
      <c r="F4" s="62" t="s">
        <v>24</v>
      </c>
      <c r="G4" s="62" t="s">
        <v>29</v>
      </c>
      <c r="H4" s="62">
        <v>1</v>
      </c>
      <c r="I4" s="62">
        <v>1</v>
      </c>
      <c r="J4" s="62">
        <v>2</v>
      </c>
      <c r="K4" s="61">
        <v>2</v>
      </c>
      <c r="L4" s="61">
        <v>2</v>
      </c>
      <c r="M4" s="61">
        <v>1</v>
      </c>
      <c r="N4" s="61">
        <v>8</v>
      </c>
      <c r="O4" s="61" t="s">
        <v>27</v>
      </c>
      <c r="P4" s="61">
        <v>17</v>
      </c>
      <c r="Q4" s="61">
        <v>136</v>
      </c>
      <c r="R4" s="61">
        <v>0</v>
      </c>
      <c r="S4" s="61">
        <v>0</v>
      </c>
    </row>
    <row r="5" spans="1:40">
      <c r="A5" s="61" t="s">
        <v>20</v>
      </c>
      <c r="B5" s="61" t="s">
        <v>21</v>
      </c>
      <c r="C5" s="61">
        <v>1792218</v>
      </c>
      <c r="D5" s="61" t="s">
        <v>30</v>
      </c>
      <c r="E5" s="62" t="s">
        <v>31</v>
      </c>
      <c r="F5" s="62" t="s">
        <v>24</v>
      </c>
      <c r="G5" s="62" t="s">
        <v>25</v>
      </c>
      <c r="H5" s="62">
        <v>1</v>
      </c>
      <c r="I5" s="62">
        <v>1</v>
      </c>
      <c r="J5" s="62">
        <v>2</v>
      </c>
      <c r="K5" s="61">
        <v>2</v>
      </c>
      <c r="L5" s="61">
        <v>2</v>
      </c>
      <c r="M5" s="61">
        <v>1</v>
      </c>
      <c r="N5" s="61">
        <v>8</v>
      </c>
      <c r="O5" s="61" t="s">
        <v>30</v>
      </c>
      <c r="P5" s="61">
        <v>5</v>
      </c>
      <c r="Q5" s="61">
        <v>40</v>
      </c>
      <c r="R5" s="61">
        <v>0</v>
      </c>
      <c r="S5" s="61">
        <v>0</v>
      </c>
    </row>
    <row r="6" spans="1:40">
      <c r="A6" s="61" t="s">
        <v>20</v>
      </c>
      <c r="B6" s="61" t="s">
        <v>21</v>
      </c>
      <c r="C6" s="61">
        <v>1792215</v>
      </c>
      <c r="D6" s="61" t="s">
        <v>32</v>
      </c>
      <c r="E6" s="62" t="s">
        <v>31</v>
      </c>
      <c r="F6" s="62" t="s">
        <v>24</v>
      </c>
      <c r="G6" s="62" t="s">
        <v>25</v>
      </c>
      <c r="H6" s="62">
        <v>1</v>
      </c>
      <c r="I6" s="62">
        <v>1</v>
      </c>
      <c r="J6" s="62">
        <v>2</v>
      </c>
      <c r="K6" s="61">
        <v>2</v>
      </c>
      <c r="L6" s="61">
        <v>2</v>
      </c>
      <c r="M6" s="61">
        <v>1</v>
      </c>
      <c r="N6" s="61">
        <v>8</v>
      </c>
      <c r="O6" s="61" t="s">
        <v>32</v>
      </c>
      <c r="P6" s="61">
        <v>6</v>
      </c>
      <c r="Q6" s="61">
        <v>48</v>
      </c>
      <c r="R6" s="61">
        <v>0</v>
      </c>
      <c r="S6" s="61">
        <v>0</v>
      </c>
    </row>
    <row r="7" spans="1:40">
      <c r="A7" s="61" t="s">
        <v>20</v>
      </c>
      <c r="B7" s="61" t="s">
        <v>21</v>
      </c>
      <c r="C7" s="61">
        <v>1792216</v>
      </c>
      <c r="D7" s="61" t="s">
        <v>33</v>
      </c>
      <c r="E7" s="62" t="s">
        <v>31</v>
      </c>
      <c r="F7" s="62" t="s">
        <v>24</v>
      </c>
      <c r="G7" s="62" t="s">
        <v>25</v>
      </c>
      <c r="H7" s="62">
        <v>1</v>
      </c>
      <c r="I7" s="62">
        <v>1</v>
      </c>
      <c r="J7" s="62">
        <v>2</v>
      </c>
      <c r="K7" s="61">
        <v>2</v>
      </c>
      <c r="L7" s="61">
        <v>2</v>
      </c>
      <c r="M7" s="61">
        <v>1</v>
      </c>
      <c r="N7" s="61">
        <v>8</v>
      </c>
      <c r="O7" s="61" t="s">
        <v>33</v>
      </c>
      <c r="P7" s="61">
        <v>11</v>
      </c>
      <c r="Q7" s="61">
        <v>88</v>
      </c>
      <c r="R7" s="61">
        <v>0</v>
      </c>
      <c r="S7" s="61">
        <v>0</v>
      </c>
    </row>
    <row r="8" spans="1:40">
      <c r="A8" s="61" t="s">
        <v>20</v>
      </c>
      <c r="B8" s="61" t="s">
        <v>21</v>
      </c>
      <c r="C8" s="61">
        <v>1792217</v>
      </c>
      <c r="D8" s="61" t="s">
        <v>34</v>
      </c>
      <c r="E8" s="62" t="s">
        <v>31</v>
      </c>
      <c r="F8" s="62" t="s">
        <v>24</v>
      </c>
      <c r="G8" s="62" t="s">
        <v>25</v>
      </c>
      <c r="H8" s="62">
        <v>1</v>
      </c>
      <c r="I8" s="62">
        <v>1</v>
      </c>
      <c r="J8" s="62">
        <v>2</v>
      </c>
      <c r="K8" s="61">
        <v>2</v>
      </c>
      <c r="L8" s="61">
        <v>2</v>
      </c>
      <c r="M8" s="61">
        <v>1</v>
      </c>
      <c r="N8" s="61">
        <v>8</v>
      </c>
      <c r="O8" s="61" t="s">
        <v>34</v>
      </c>
      <c r="P8" s="61">
        <v>5</v>
      </c>
      <c r="Q8" s="61">
        <v>40</v>
      </c>
      <c r="R8" s="61">
        <v>0</v>
      </c>
      <c r="S8" s="61">
        <v>0</v>
      </c>
    </row>
    <row r="9" spans="1:40">
      <c r="A9" s="61" t="s">
        <v>20</v>
      </c>
      <c r="B9" s="61" t="s">
        <v>21</v>
      </c>
      <c r="C9" s="61">
        <v>1792211</v>
      </c>
      <c r="D9" s="61" t="s">
        <v>35</v>
      </c>
      <c r="E9" s="62" t="s">
        <v>23</v>
      </c>
      <c r="F9" s="62" t="s">
        <v>24</v>
      </c>
      <c r="G9" s="62" t="s">
        <v>36</v>
      </c>
      <c r="H9" s="62">
        <v>1</v>
      </c>
      <c r="I9" s="62">
        <v>2</v>
      </c>
      <c r="J9" s="62" t="s">
        <v>37</v>
      </c>
      <c r="K9" s="61" t="s">
        <v>37</v>
      </c>
      <c r="L9" s="61" t="s">
        <v>37</v>
      </c>
      <c r="M9" s="61" t="s">
        <v>37</v>
      </c>
      <c r="N9" s="61">
        <v>2</v>
      </c>
      <c r="O9" s="61" t="s">
        <v>38</v>
      </c>
      <c r="P9" s="61">
        <v>22</v>
      </c>
      <c r="Q9" s="61">
        <v>44</v>
      </c>
      <c r="R9" s="61">
        <v>0</v>
      </c>
      <c r="S9" s="61">
        <v>0</v>
      </c>
    </row>
    <row r="10" spans="1:40">
      <c r="A10" s="61" t="s">
        <v>20</v>
      </c>
      <c r="B10" s="61" t="s">
        <v>21</v>
      </c>
      <c r="C10" s="61">
        <v>1792211</v>
      </c>
      <c r="D10" s="61" t="s">
        <v>35</v>
      </c>
      <c r="E10" s="62" t="s">
        <v>23</v>
      </c>
      <c r="F10" s="62" t="s">
        <v>24</v>
      </c>
      <c r="G10" s="62" t="s">
        <v>39</v>
      </c>
      <c r="H10" s="62">
        <v>1</v>
      </c>
      <c r="I10" s="62" t="s">
        <v>37</v>
      </c>
      <c r="J10" s="62">
        <v>2</v>
      </c>
      <c r="K10" s="61" t="s">
        <v>37</v>
      </c>
      <c r="L10" s="61" t="s">
        <v>37</v>
      </c>
      <c r="M10" s="61" t="s">
        <v>37</v>
      </c>
      <c r="N10" s="61">
        <v>2</v>
      </c>
      <c r="O10" s="61" t="s">
        <v>38</v>
      </c>
      <c r="P10" s="61">
        <v>22</v>
      </c>
      <c r="Q10" s="61">
        <v>44</v>
      </c>
      <c r="R10" s="61">
        <v>0</v>
      </c>
      <c r="S10" s="61">
        <v>0</v>
      </c>
    </row>
    <row r="11" spans="1:40">
      <c r="A11" s="61" t="s">
        <v>20</v>
      </c>
      <c r="B11" s="61" t="s">
        <v>21</v>
      </c>
      <c r="C11" s="61">
        <v>1792211</v>
      </c>
      <c r="D11" s="61" t="s">
        <v>35</v>
      </c>
      <c r="E11" s="62" t="s">
        <v>23</v>
      </c>
      <c r="F11" s="62" t="s">
        <v>24</v>
      </c>
      <c r="G11" s="62" t="s">
        <v>40</v>
      </c>
      <c r="H11" s="62">
        <v>1</v>
      </c>
      <c r="I11" s="62" t="s">
        <v>37</v>
      </c>
      <c r="J11" s="62" t="s">
        <v>37</v>
      </c>
      <c r="K11" s="61">
        <v>2</v>
      </c>
      <c r="L11" s="61" t="s">
        <v>37</v>
      </c>
      <c r="M11" s="61" t="s">
        <v>37</v>
      </c>
      <c r="N11" s="61">
        <v>2</v>
      </c>
      <c r="O11" s="61" t="s">
        <v>38</v>
      </c>
      <c r="P11" s="61">
        <v>22</v>
      </c>
      <c r="Q11" s="61">
        <v>44</v>
      </c>
      <c r="R11" s="61">
        <v>0</v>
      </c>
      <c r="S11" s="61">
        <v>0</v>
      </c>
    </row>
    <row r="12" spans="1:40">
      <c r="A12" s="61" t="s">
        <v>20</v>
      </c>
      <c r="B12" s="61" t="s">
        <v>21</v>
      </c>
      <c r="C12" s="61">
        <v>1792211</v>
      </c>
      <c r="D12" s="61" t="s">
        <v>35</v>
      </c>
      <c r="E12" s="62" t="s">
        <v>23</v>
      </c>
      <c r="F12" s="62" t="s">
        <v>24</v>
      </c>
      <c r="G12" s="62" t="s">
        <v>41</v>
      </c>
      <c r="H12" s="62">
        <v>1</v>
      </c>
      <c r="I12" s="62" t="s">
        <v>37</v>
      </c>
      <c r="J12" s="62" t="s">
        <v>37</v>
      </c>
      <c r="K12" s="61" t="s">
        <v>37</v>
      </c>
      <c r="L12" s="61">
        <v>2</v>
      </c>
      <c r="M12" s="61" t="s">
        <v>37</v>
      </c>
      <c r="N12" s="61">
        <v>2</v>
      </c>
      <c r="O12" s="61" t="s">
        <v>38</v>
      </c>
      <c r="P12" s="61">
        <v>22</v>
      </c>
      <c r="Q12" s="61">
        <v>44</v>
      </c>
      <c r="R12" s="61">
        <v>0</v>
      </c>
      <c r="S12" s="61">
        <v>0</v>
      </c>
    </row>
    <row r="13" spans="1:40">
      <c r="A13" s="61" t="s">
        <v>20</v>
      </c>
      <c r="B13" s="61" t="s">
        <v>21</v>
      </c>
      <c r="C13" s="61">
        <v>1792211</v>
      </c>
      <c r="D13" s="61" t="s">
        <v>35</v>
      </c>
      <c r="E13" s="62" t="s">
        <v>23</v>
      </c>
      <c r="F13" s="62" t="s">
        <v>24</v>
      </c>
      <c r="G13" s="62" t="s">
        <v>42</v>
      </c>
      <c r="H13" s="62">
        <v>1</v>
      </c>
      <c r="I13" s="62" t="s">
        <v>37</v>
      </c>
      <c r="J13" s="62" t="s">
        <v>37</v>
      </c>
      <c r="K13" s="61" t="s">
        <v>37</v>
      </c>
      <c r="L13" s="61" t="s">
        <v>37</v>
      </c>
      <c r="M13" s="61">
        <v>2</v>
      </c>
      <c r="N13" s="61">
        <v>2</v>
      </c>
      <c r="O13" s="61" t="s">
        <v>38</v>
      </c>
      <c r="P13" s="61">
        <v>22</v>
      </c>
      <c r="Q13" s="61">
        <v>44</v>
      </c>
      <c r="R13" s="61">
        <v>0</v>
      </c>
      <c r="S13" s="61">
        <v>0</v>
      </c>
    </row>
    <row r="14" spans="1:40">
      <c r="A14" s="61" t="s">
        <v>20</v>
      </c>
      <c r="B14" s="61" t="s">
        <v>21</v>
      </c>
      <c r="C14" s="61">
        <v>1792213</v>
      </c>
      <c r="D14" s="61" t="s">
        <v>43</v>
      </c>
      <c r="E14" s="62" t="s">
        <v>28</v>
      </c>
      <c r="F14" s="62" t="s">
        <v>24</v>
      </c>
      <c r="G14" s="62" t="s">
        <v>44</v>
      </c>
      <c r="H14" s="62">
        <v>1</v>
      </c>
      <c r="I14" s="62">
        <v>1</v>
      </c>
      <c r="J14" s="62">
        <v>2</v>
      </c>
      <c r="K14" s="61">
        <v>2</v>
      </c>
      <c r="L14" s="61">
        <v>2</v>
      </c>
      <c r="M14" s="61">
        <v>1</v>
      </c>
      <c r="N14" s="61">
        <v>8</v>
      </c>
      <c r="O14" s="61" t="s">
        <v>43</v>
      </c>
      <c r="P14" s="61">
        <v>7</v>
      </c>
      <c r="Q14" s="61">
        <v>56</v>
      </c>
      <c r="R14" s="61">
        <v>0</v>
      </c>
      <c r="S14" s="61">
        <v>0</v>
      </c>
    </row>
    <row r="15" spans="1:40">
      <c r="A15" s="61" t="s">
        <v>20</v>
      </c>
      <c r="B15" s="61" t="s">
        <v>21</v>
      </c>
      <c r="C15" s="61">
        <v>1792212</v>
      </c>
      <c r="D15" s="61" t="s">
        <v>45</v>
      </c>
      <c r="E15" s="62" t="s">
        <v>28</v>
      </c>
      <c r="F15" s="62" t="s">
        <v>24</v>
      </c>
      <c r="G15" s="62" t="s">
        <v>46</v>
      </c>
      <c r="H15" s="62">
        <v>1</v>
      </c>
      <c r="I15" s="62">
        <v>1</v>
      </c>
      <c r="J15" s="62">
        <v>2</v>
      </c>
      <c r="K15" s="61">
        <v>2</v>
      </c>
      <c r="L15" s="61">
        <v>2</v>
      </c>
      <c r="M15" s="61">
        <v>1</v>
      </c>
      <c r="N15" s="61">
        <v>8</v>
      </c>
      <c r="O15" s="61" t="s">
        <v>45</v>
      </c>
      <c r="P15" s="61">
        <v>10</v>
      </c>
      <c r="Q15" s="61">
        <v>80</v>
      </c>
      <c r="R15" s="61">
        <v>0</v>
      </c>
      <c r="S15" s="61">
        <v>0</v>
      </c>
    </row>
    <row r="18" spans="1:40">
      <c r="A18" s="48" t="s">
        <v>47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</row>
    <row r="19" spans="1:40">
      <c r="A19" s="48" t="s">
        <v>1</v>
      </c>
      <c r="B19" s="48" t="s">
        <v>2</v>
      </c>
      <c r="C19" s="48" t="s">
        <v>3</v>
      </c>
      <c r="D19" s="48" t="s">
        <v>4</v>
      </c>
      <c r="E19" s="48" t="s">
        <v>5</v>
      </c>
      <c r="F19" s="48" t="s">
        <v>6</v>
      </c>
      <c r="G19" s="48" t="s">
        <v>7</v>
      </c>
      <c r="H19" s="48" t="s">
        <v>8</v>
      </c>
      <c r="I19" s="48" t="s">
        <v>9</v>
      </c>
      <c r="J19" s="48" t="s">
        <v>10</v>
      </c>
      <c r="K19" s="48" t="s">
        <v>11</v>
      </c>
      <c r="L19" s="48" t="s">
        <v>12</v>
      </c>
      <c r="M19" s="48" t="s">
        <v>13</v>
      </c>
      <c r="N19" s="48" t="s">
        <v>15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</row>
    <row r="20" spans="1:40">
      <c r="A20" s="61" t="s">
        <v>20</v>
      </c>
      <c r="B20" s="61" t="s">
        <v>21</v>
      </c>
      <c r="C20" s="61">
        <v>1792219</v>
      </c>
      <c r="D20" s="61" t="s">
        <v>22</v>
      </c>
      <c r="E20" s="62" t="s">
        <v>23</v>
      </c>
      <c r="F20" s="62" t="s">
        <v>24</v>
      </c>
      <c r="G20" s="62" t="s">
        <v>25</v>
      </c>
      <c r="H20" s="62">
        <v>1</v>
      </c>
      <c r="I20" s="62">
        <v>198</v>
      </c>
      <c r="J20" s="62">
        <v>396</v>
      </c>
      <c r="K20" s="61">
        <v>396</v>
      </c>
      <c r="L20" s="61">
        <v>396</v>
      </c>
      <c r="M20" s="61">
        <v>198</v>
      </c>
      <c r="N20" s="61" t="s">
        <v>26</v>
      </c>
    </row>
    <row r="21" spans="1:40">
      <c r="A21" s="61" t="s">
        <v>20</v>
      </c>
      <c r="B21" s="61" t="s">
        <v>21</v>
      </c>
      <c r="C21" s="61">
        <v>1792214</v>
      </c>
      <c r="D21" s="61" t="s">
        <v>27</v>
      </c>
      <c r="E21" s="62" t="s">
        <v>28</v>
      </c>
      <c r="F21" s="62" t="s">
        <v>24</v>
      </c>
      <c r="G21" s="62" t="s">
        <v>29</v>
      </c>
      <c r="H21" s="62">
        <v>1</v>
      </c>
      <c r="I21" s="62">
        <v>17</v>
      </c>
      <c r="J21" s="62">
        <v>34</v>
      </c>
      <c r="K21" s="61">
        <v>34</v>
      </c>
      <c r="L21" s="61">
        <v>34</v>
      </c>
      <c r="M21" s="61">
        <v>17</v>
      </c>
      <c r="N21" s="61" t="s">
        <v>27</v>
      </c>
    </row>
    <row r="22" spans="1:40">
      <c r="A22" s="61" t="s">
        <v>20</v>
      </c>
      <c r="B22" s="61" t="s">
        <v>21</v>
      </c>
      <c r="C22" s="61">
        <v>1792218</v>
      </c>
      <c r="D22" s="61" t="s">
        <v>30</v>
      </c>
      <c r="E22" s="62" t="s">
        <v>31</v>
      </c>
      <c r="F22" s="62" t="s">
        <v>24</v>
      </c>
      <c r="G22" s="62" t="s">
        <v>25</v>
      </c>
      <c r="H22" s="62">
        <v>1</v>
      </c>
      <c r="I22" s="62">
        <v>5</v>
      </c>
      <c r="J22" s="62">
        <v>10</v>
      </c>
      <c r="K22" s="61">
        <v>10</v>
      </c>
      <c r="L22" s="61">
        <v>10</v>
      </c>
      <c r="M22" s="61">
        <v>5</v>
      </c>
      <c r="N22" s="61" t="s">
        <v>30</v>
      </c>
    </row>
    <row r="23" spans="1:40">
      <c r="A23" s="61" t="s">
        <v>20</v>
      </c>
      <c r="B23" s="61" t="s">
        <v>21</v>
      </c>
      <c r="C23" s="61">
        <v>1792215</v>
      </c>
      <c r="D23" s="61" t="s">
        <v>32</v>
      </c>
      <c r="E23" s="62" t="s">
        <v>31</v>
      </c>
      <c r="F23" s="62" t="s">
        <v>24</v>
      </c>
      <c r="G23" s="62" t="s">
        <v>25</v>
      </c>
      <c r="H23" s="62">
        <v>1</v>
      </c>
      <c r="I23" s="62">
        <v>6</v>
      </c>
      <c r="J23" s="62">
        <v>12</v>
      </c>
      <c r="K23" s="61">
        <v>12</v>
      </c>
      <c r="L23" s="61">
        <v>12</v>
      </c>
      <c r="M23" s="61">
        <v>6</v>
      </c>
      <c r="N23" s="61" t="s">
        <v>32</v>
      </c>
    </row>
    <row r="24" spans="1:40">
      <c r="A24" s="61" t="s">
        <v>20</v>
      </c>
      <c r="B24" s="61" t="s">
        <v>21</v>
      </c>
      <c r="C24" s="61">
        <v>1792216</v>
      </c>
      <c r="D24" s="61" t="s">
        <v>33</v>
      </c>
      <c r="E24" s="62" t="s">
        <v>31</v>
      </c>
      <c r="F24" s="62" t="s">
        <v>24</v>
      </c>
      <c r="G24" s="62" t="s">
        <v>25</v>
      </c>
      <c r="H24" s="62">
        <v>1</v>
      </c>
      <c r="I24" s="62">
        <v>11</v>
      </c>
      <c r="J24" s="62">
        <v>22</v>
      </c>
      <c r="K24" s="61">
        <v>22</v>
      </c>
      <c r="L24" s="61">
        <v>22</v>
      </c>
      <c r="M24" s="61">
        <v>11</v>
      </c>
      <c r="N24" s="61" t="s">
        <v>33</v>
      </c>
    </row>
    <row r="25" spans="1:40">
      <c r="A25" s="61" t="s">
        <v>20</v>
      </c>
      <c r="B25" s="61" t="s">
        <v>21</v>
      </c>
      <c r="C25" s="61">
        <v>1792217</v>
      </c>
      <c r="D25" s="61" t="s">
        <v>34</v>
      </c>
      <c r="E25" s="62" t="s">
        <v>31</v>
      </c>
      <c r="F25" s="62" t="s">
        <v>24</v>
      </c>
      <c r="G25" s="62" t="s">
        <v>25</v>
      </c>
      <c r="H25" s="62">
        <v>1</v>
      </c>
      <c r="I25" s="62">
        <v>5</v>
      </c>
      <c r="J25" s="62">
        <v>10</v>
      </c>
      <c r="K25" s="61">
        <v>10</v>
      </c>
      <c r="L25" s="61">
        <v>10</v>
      </c>
      <c r="M25" s="61">
        <v>5</v>
      </c>
      <c r="N25" s="61" t="s">
        <v>34</v>
      </c>
    </row>
    <row r="26" spans="1:40">
      <c r="A26" s="61" t="s">
        <v>20</v>
      </c>
      <c r="B26" s="61" t="s">
        <v>21</v>
      </c>
      <c r="C26" s="61">
        <v>1792211</v>
      </c>
      <c r="D26" s="61" t="s">
        <v>35</v>
      </c>
      <c r="E26" s="62" t="s">
        <v>23</v>
      </c>
      <c r="F26" s="62" t="s">
        <v>24</v>
      </c>
      <c r="G26" s="62" t="s">
        <v>36</v>
      </c>
      <c r="H26" s="62">
        <v>1</v>
      </c>
      <c r="I26" s="62">
        <v>44</v>
      </c>
      <c r="J26" s="62" t="s">
        <v>37</v>
      </c>
      <c r="K26" s="61" t="s">
        <v>37</v>
      </c>
      <c r="L26" s="61" t="s">
        <v>37</v>
      </c>
      <c r="M26" s="61" t="s">
        <v>37</v>
      </c>
      <c r="N26" s="61" t="s">
        <v>38</v>
      </c>
    </row>
    <row r="27" spans="1:40">
      <c r="A27" s="61" t="s">
        <v>20</v>
      </c>
      <c r="B27" s="61" t="s">
        <v>21</v>
      </c>
      <c r="C27" s="61">
        <v>1792211</v>
      </c>
      <c r="D27" s="61" t="s">
        <v>35</v>
      </c>
      <c r="E27" s="62" t="s">
        <v>23</v>
      </c>
      <c r="F27" s="62" t="s">
        <v>24</v>
      </c>
      <c r="G27" s="62" t="s">
        <v>39</v>
      </c>
      <c r="H27" s="62">
        <v>1</v>
      </c>
      <c r="I27" s="62" t="s">
        <v>37</v>
      </c>
      <c r="J27" s="62">
        <v>44</v>
      </c>
      <c r="K27" s="61" t="s">
        <v>37</v>
      </c>
      <c r="L27" s="61" t="s">
        <v>37</v>
      </c>
      <c r="M27" s="61" t="s">
        <v>37</v>
      </c>
      <c r="N27" s="61" t="s">
        <v>38</v>
      </c>
    </row>
    <row r="28" spans="1:40">
      <c r="A28" s="61" t="s">
        <v>20</v>
      </c>
      <c r="B28" s="61" t="s">
        <v>21</v>
      </c>
      <c r="C28" s="61">
        <v>1792211</v>
      </c>
      <c r="D28" s="61" t="s">
        <v>35</v>
      </c>
      <c r="E28" s="62" t="s">
        <v>23</v>
      </c>
      <c r="F28" s="62" t="s">
        <v>24</v>
      </c>
      <c r="G28" s="62" t="s">
        <v>40</v>
      </c>
      <c r="H28" s="62">
        <v>1</v>
      </c>
      <c r="I28" s="62" t="s">
        <v>37</v>
      </c>
      <c r="J28" s="62" t="s">
        <v>37</v>
      </c>
      <c r="K28" s="61">
        <v>44</v>
      </c>
      <c r="L28" s="61" t="s">
        <v>37</v>
      </c>
      <c r="M28" s="61" t="s">
        <v>37</v>
      </c>
      <c r="N28" s="61" t="s">
        <v>38</v>
      </c>
    </row>
    <row r="29" spans="1:40">
      <c r="A29" s="61" t="s">
        <v>20</v>
      </c>
      <c r="B29" s="61" t="s">
        <v>21</v>
      </c>
      <c r="C29" s="61">
        <v>1792211</v>
      </c>
      <c r="D29" s="61" t="s">
        <v>35</v>
      </c>
      <c r="E29" s="62" t="s">
        <v>23</v>
      </c>
      <c r="F29" s="62" t="s">
        <v>24</v>
      </c>
      <c r="G29" s="62" t="s">
        <v>41</v>
      </c>
      <c r="H29" s="62">
        <v>1</v>
      </c>
      <c r="I29" s="62" t="s">
        <v>37</v>
      </c>
      <c r="J29" s="62" t="s">
        <v>37</v>
      </c>
      <c r="K29" s="61" t="s">
        <v>37</v>
      </c>
      <c r="L29" s="61">
        <v>44</v>
      </c>
      <c r="M29" s="61" t="s">
        <v>37</v>
      </c>
      <c r="N29" s="61" t="s">
        <v>38</v>
      </c>
    </row>
    <row r="30" spans="1:40">
      <c r="A30" s="61" t="s">
        <v>20</v>
      </c>
      <c r="B30" s="61" t="s">
        <v>21</v>
      </c>
      <c r="C30" s="61">
        <v>1792211</v>
      </c>
      <c r="D30" s="61" t="s">
        <v>35</v>
      </c>
      <c r="E30" s="62" t="s">
        <v>23</v>
      </c>
      <c r="F30" s="62" t="s">
        <v>24</v>
      </c>
      <c r="G30" s="62" t="s">
        <v>42</v>
      </c>
      <c r="H30" s="62">
        <v>1</v>
      </c>
      <c r="I30" s="62" t="s">
        <v>37</v>
      </c>
      <c r="J30" s="62" t="s">
        <v>37</v>
      </c>
      <c r="K30" s="61" t="s">
        <v>37</v>
      </c>
      <c r="L30" s="61" t="s">
        <v>37</v>
      </c>
      <c r="M30" s="61">
        <v>44</v>
      </c>
      <c r="N30" s="61" t="s">
        <v>38</v>
      </c>
    </row>
    <row r="31" spans="1:40">
      <c r="A31" s="61" t="s">
        <v>20</v>
      </c>
      <c r="B31" s="61" t="s">
        <v>21</v>
      </c>
      <c r="C31" s="61">
        <v>1792213</v>
      </c>
      <c r="D31" s="61" t="s">
        <v>43</v>
      </c>
      <c r="E31" s="62" t="s">
        <v>28</v>
      </c>
      <c r="F31" s="62" t="s">
        <v>24</v>
      </c>
      <c r="G31" s="62" t="s">
        <v>44</v>
      </c>
      <c r="H31" s="62">
        <v>1</v>
      </c>
      <c r="I31" s="62">
        <v>7</v>
      </c>
      <c r="J31" s="62">
        <v>14</v>
      </c>
      <c r="K31" s="61">
        <v>14</v>
      </c>
      <c r="L31" s="61">
        <v>14</v>
      </c>
      <c r="M31" s="61">
        <v>7</v>
      </c>
      <c r="N31" s="61" t="s">
        <v>43</v>
      </c>
    </row>
    <row r="32" spans="1:40">
      <c r="A32" s="61" t="s">
        <v>20</v>
      </c>
      <c r="B32" s="61" t="s">
        <v>21</v>
      </c>
      <c r="C32" s="61">
        <v>1792212</v>
      </c>
      <c r="D32" s="61" t="s">
        <v>45</v>
      </c>
      <c r="E32" s="62" t="s">
        <v>28</v>
      </c>
      <c r="F32" s="62" t="s">
        <v>24</v>
      </c>
      <c r="G32" s="62" t="s">
        <v>46</v>
      </c>
      <c r="H32" s="62">
        <v>1</v>
      </c>
      <c r="I32" s="62">
        <v>10</v>
      </c>
      <c r="J32" s="62">
        <v>20</v>
      </c>
      <c r="K32" s="61">
        <v>20</v>
      </c>
      <c r="L32" s="61">
        <v>20</v>
      </c>
      <c r="M32" s="61">
        <v>10</v>
      </c>
      <c r="N32" s="61" t="s">
        <v>45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Z10"/>
  <sheetViews>
    <sheetView workbookViewId="0">
      <selection activeCell="K3" sqref="K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7.27272727272727" style="1" customWidth="1"/>
    <col min="11" max="11" width="16.5454545454545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79</v>
      </c>
    </row>
    <row r="2" s="1" customFormat="1" ht="18" customHeight="1" spans="1:26">
      <c r="A2" s="2" t="s">
        <v>20</v>
      </c>
      <c r="B2" s="2" t="s">
        <v>24</v>
      </c>
      <c r="C2" s="2" t="s">
        <v>100</v>
      </c>
      <c r="D2" s="2" t="s">
        <v>84</v>
      </c>
      <c r="E2" s="2" t="s">
        <v>101</v>
      </c>
      <c r="F2" s="2" t="s">
        <v>102</v>
      </c>
      <c r="G2" s="2" t="s">
        <v>102</v>
      </c>
      <c r="H2" s="2" t="s">
        <v>102</v>
      </c>
      <c r="I2" s="2" t="s">
        <v>101</v>
      </c>
      <c r="J2" s="3">
        <v>56</v>
      </c>
      <c r="K2" s="2" t="s">
        <v>103</v>
      </c>
    </row>
    <row r="3" s="1" customFormat="1" ht="18" customHeight="1" spans="1:26">
      <c r="A3" s="2" t="s">
        <v>20</v>
      </c>
      <c r="B3" s="2" t="s">
        <v>24</v>
      </c>
      <c r="C3" s="2" t="s">
        <v>87</v>
      </c>
      <c r="D3" s="2" t="s">
        <v>84</v>
      </c>
      <c r="E3" s="2" t="s">
        <v>104</v>
      </c>
      <c r="F3" s="2" t="s">
        <v>105</v>
      </c>
      <c r="G3" s="2" t="s">
        <v>105</v>
      </c>
      <c r="H3" s="2" t="s">
        <v>105</v>
      </c>
      <c r="I3" s="2" t="s">
        <v>104</v>
      </c>
      <c r="J3" s="3">
        <v>216</v>
      </c>
      <c r="K3" s="2" t="s">
        <v>106</v>
      </c>
    </row>
    <row r="4" s="1" customFormat="1" ht="16.5" customHeight="1" spans="1:26">
      <c r="D4" s="4" t="s">
        <v>89</v>
      </c>
      <c r="E4" s="3">
        <v>34</v>
      </c>
      <c r="F4" s="3">
        <v>68</v>
      </c>
      <c r="G4" s="3">
        <v>68</v>
      </c>
      <c r="H4" s="3">
        <v>68</v>
      </c>
      <c r="I4" s="3">
        <v>34</v>
      </c>
      <c r="J4" s="3">
        <v>272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7" ht="13" spans="1:26">
      <c r="I7" s="5" t="s">
        <v>107</v>
      </c>
      <c r="J7" s="6">
        <v>216</v>
      </c>
    </row>
    <row r="8" ht="13" spans="1:26">
      <c r="I8" s="7" t="s">
        <v>100</v>
      </c>
      <c r="J8" s="8">
        <v>56</v>
      </c>
    </row>
    <row r="9" spans="1:26">
      <c r="I9" s="9"/>
      <c r="J9" s="8"/>
    </row>
    <row r="10" ht="13" spans="1:26">
      <c r="I10" s="10" t="s">
        <v>108</v>
      </c>
      <c r="J10" s="11">
        <v>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workbookViewId="0">
      <selection activeCell="O29" sqref="O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8545454545455" customWidth="1"/>
    <col min="5" max="5" width="9.28181818181818" customWidth="1"/>
    <col min="6" max="6" width="16.7181818181818" hidden="1" customWidth="1"/>
    <col min="7" max="7" width="18.3454545454545" hidden="1" customWidth="1"/>
    <col min="8" max="8" width="11.9545454545455" hidden="1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</row>
    <row r="2" spans="1:41">
      <c r="A2" s="48" t="s">
        <v>49</v>
      </c>
      <c r="B2" s="48" t="s">
        <v>50</v>
      </c>
      <c r="C2" s="48" t="s">
        <v>51</v>
      </c>
      <c r="D2" s="48" t="s">
        <v>4</v>
      </c>
      <c r="E2" s="48" t="s">
        <v>52</v>
      </c>
      <c r="F2" s="48" t="s">
        <v>53</v>
      </c>
      <c r="G2" s="48" t="s">
        <v>54</v>
      </c>
      <c r="H2" s="48" t="s">
        <v>55</v>
      </c>
      <c r="I2" s="48" t="s">
        <v>9</v>
      </c>
      <c r="J2" s="48" t="s">
        <v>10</v>
      </c>
      <c r="K2" s="48" t="s">
        <v>11</v>
      </c>
      <c r="L2" s="48" t="s">
        <v>12</v>
      </c>
      <c r="M2" s="48" t="s">
        <v>13</v>
      </c>
      <c r="N2" s="48"/>
      <c r="O2" s="48" t="s">
        <v>56</v>
      </c>
      <c r="P2" s="48" t="s">
        <v>57</v>
      </c>
      <c r="Q2" s="48" t="s">
        <v>58</v>
      </c>
      <c r="R2" s="48" t="s">
        <v>59</v>
      </c>
      <c r="S2" s="48" t="s">
        <v>60</v>
      </c>
      <c r="T2" s="48" t="s">
        <v>61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</row>
    <row r="3" spans="1:41">
      <c r="A3" s="61" t="s">
        <v>20</v>
      </c>
      <c r="B3" s="61" t="s">
        <v>21</v>
      </c>
      <c r="C3" s="61">
        <v>1792219</v>
      </c>
      <c r="D3" s="61" t="s">
        <v>22</v>
      </c>
      <c r="E3" s="62" t="s">
        <v>23</v>
      </c>
      <c r="F3" s="62" t="s">
        <v>24</v>
      </c>
      <c r="G3" s="62" t="s">
        <v>25</v>
      </c>
      <c r="H3" s="62">
        <v>1</v>
      </c>
      <c r="I3" s="62">
        <v>1</v>
      </c>
      <c r="J3" s="62">
        <v>2</v>
      </c>
      <c r="K3" s="61">
        <v>2</v>
      </c>
      <c r="L3" s="61">
        <v>2</v>
      </c>
      <c r="M3" s="61">
        <v>1</v>
      </c>
      <c r="N3" s="61"/>
      <c r="O3" s="61">
        <v>8</v>
      </c>
      <c r="P3" s="61" t="s">
        <v>26</v>
      </c>
      <c r="Q3" s="61">
        <v>198</v>
      </c>
      <c r="R3" s="61">
        <v>1584</v>
      </c>
      <c r="S3" s="61">
        <v>0</v>
      </c>
      <c r="T3" s="61">
        <v>0</v>
      </c>
    </row>
    <row r="4" spans="1:41">
      <c r="A4" s="61" t="s">
        <v>20</v>
      </c>
      <c r="B4" s="61" t="s">
        <v>21</v>
      </c>
      <c r="C4" s="61">
        <v>1792214</v>
      </c>
      <c r="D4" s="61" t="s">
        <v>27</v>
      </c>
      <c r="E4" s="62" t="s">
        <v>28</v>
      </c>
      <c r="F4" s="62" t="s">
        <v>24</v>
      </c>
      <c r="G4" s="62" t="s">
        <v>29</v>
      </c>
      <c r="H4" s="62">
        <v>1</v>
      </c>
      <c r="I4" s="62">
        <v>1</v>
      </c>
      <c r="J4" s="62">
        <v>2</v>
      </c>
      <c r="K4" s="61">
        <v>2</v>
      </c>
      <c r="L4" s="61">
        <v>2</v>
      </c>
      <c r="M4" s="61">
        <v>1</v>
      </c>
      <c r="N4" s="61"/>
      <c r="O4" s="61">
        <v>8</v>
      </c>
      <c r="P4" s="61" t="s">
        <v>27</v>
      </c>
      <c r="Q4" s="61">
        <v>17</v>
      </c>
      <c r="R4" s="61">
        <v>136</v>
      </c>
      <c r="S4" s="61">
        <v>0</v>
      </c>
      <c r="T4" s="61">
        <v>0</v>
      </c>
    </row>
    <row r="5" spans="1:41">
      <c r="A5" s="61" t="s">
        <v>20</v>
      </c>
      <c r="B5" s="61" t="s">
        <v>21</v>
      </c>
      <c r="C5" s="61">
        <v>1792218</v>
      </c>
      <c r="D5" s="61" t="s">
        <v>30</v>
      </c>
      <c r="E5" s="62" t="s">
        <v>31</v>
      </c>
      <c r="F5" s="62" t="s">
        <v>24</v>
      </c>
      <c r="G5" s="62" t="s">
        <v>25</v>
      </c>
      <c r="H5" s="62">
        <v>1</v>
      </c>
      <c r="I5" s="62">
        <v>1</v>
      </c>
      <c r="J5" s="62">
        <v>2</v>
      </c>
      <c r="K5" s="61">
        <v>2</v>
      </c>
      <c r="L5" s="61">
        <v>2</v>
      </c>
      <c r="M5" s="61">
        <v>1</v>
      </c>
      <c r="N5" s="61"/>
      <c r="O5" s="61">
        <v>8</v>
      </c>
      <c r="P5" s="61" t="s">
        <v>30</v>
      </c>
      <c r="Q5" s="61">
        <v>5</v>
      </c>
      <c r="R5" s="61">
        <v>40</v>
      </c>
      <c r="S5" s="61">
        <v>0</v>
      </c>
      <c r="T5" s="61">
        <v>0</v>
      </c>
    </row>
    <row r="6" spans="1:41">
      <c r="A6" s="61" t="s">
        <v>20</v>
      </c>
      <c r="B6" s="61" t="s">
        <v>21</v>
      </c>
      <c r="C6" s="61">
        <v>1792215</v>
      </c>
      <c r="D6" s="61" t="s">
        <v>32</v>
      </c>
      <c r="E6" s="62" t="s">
        <v>31</v>
      </c>
      <c r="F6" s="62" t="s">
        <v>24</v>
      </c>
      <c r="G6" s="62" t="s">
        <v>25</v>
      </c>
      <c r="H6" s="62">
        <v>1</v>
      </c>
      <c r="I6" s="62">
        <v>1</v>
      </c>
      <c r="J6" s="62">
        <v>2</v>
      </c>
      <c r="K6" s="61">
        <v>2</v>
      </c>
      <c r="L6" s="61">
        <v>2</v>
      </c>
      <c r="M6" s="61">
        <v>1</v>
      </c>
      <c r="N6" s="61"/>
      <c r="O6" s="61">
        <v>8</v>
      </c>
      <c r="P6" s="61" t="s">
        <v>32</v>
      </c>
      <c r="Q6" s="61">
        <v>6</v>
      </c>
      <c r="R6" s="61">
        <v>48</v>
      </c>
      <c r="S6" s="61">
        <v>0</v>
      </c>
      <c r="T6" s="61">
        <v>0</v>
      </c>
    </row>
    <row r="7" spans="1:41">
      <c r="A7" s="61" t="s">
        <v>20</v>
      </c>
      <c r="B7" s="61" t="s">
        <v>21</v>
      </c>
      <c r="C7" s="61">
        <v>1792216</v>
      </c>
      <c r="D7" s="61" t="s">
        <v>33</v>
      </c>
      <c r="E7" s="62" t="s">
        <v>31</v>
      </c>
      <c r="F7" s="62" t="s">
        <v>24</v>
      </c>
      <c r="G7" s="62" t="s">
        <v>25</v>
      </c>
      <c r="H7" s="62">
        <v>1</v>
      </c>
      <c r="I7" s="62">
        <v>1</v>
      </c>
      <c r="J7" s="62">
        <v>2</v>
      </c>
      <c r="K7" s="61">
        <v>2</v>
      </c>
      <c r="L7" s="61">
        <v>2</v>
      </c>
      <c r="M7" s="61">
        <v>1</v>
      </c>
      <c r="N7" s="61"/>
      <c r="O7" s="61">
        <v>8</v>
      </c>
      <c r="P7" s="61" t="s">
        <v>33</v>
      </c>
      <c r="Q7" s="61">
        <v>11</v>
      </c>
      <c r="R7" s="61">
        <v>88</v>
      </c>
      <c r="S7" s="61">
        <v>0</v>
      </c>
      <c r="T7" s="61">
        <v>0</v>
      </c>
    </row>
    <row r="8" spans="1:41">
      <c r="A8" s="61" t="s">
        <v>20</v>
      </c>
      <c r="B8" s="61" t="s">
        <v>21</v>
      </c>
      <c r="C8" s="61">
        <v>1792217</v>
      </c>
      <c r="D8" s="61" t="s">
        <v>34</v>
      </c>
      <c r="E8" s="62" t="s">
        <v>31</v>
      </c>
      <c r="F8" s="62" t="s">
        <v>24</v>
      </c>
      <c r="G8" s="62" t="s">
        <v>25</v>
      </c>
      <c r="H8" s="62">
        <v>1</v>
      </c>
      <c r="I8" s="62">
        <v>1</v>
      </c>
      <c r="J8" s="62">
        <v>2</v>
      </c>
      <c r="K8" s="61">
        <v>2</v>
      </c>
      <c r="L8" s="61">
        <v>2</v>
      </c>
      <c r="M8" s="61">
        <v>1</v>
      </c>
      <c r="N8" s="61"/>
      <c r="O8" s="61">
        <v>8</v>
      </c>
      <c r="P8" s="61" t="s">
        <v>34</v>
      </c>
      <c r="Q8" s="61">
        <v>5</v>
      </c>
      <c r="R8" s="61">
        <v>40</v>
      </c>
      <c r="S8" s="61">
        <v>0</v>
      </c>
      <c r="T8" s="61">
        <v>0</v>
      </c>
    </row>
    <row r="9" spans="1:41">
      <c r="A9" s="61" t="s">
        <v>20</v>
      </c>
      <c r="B9" s="61" t="s">
        <v>21</v>
      </c>
      <c r="C9" s="61">
        <v>1792211</v>
      </c>
      <c r="D9" s="61" t="s">
        <v>35</v>
      </c>
      <c r="E9" s="62" t="s">
        <v>23</v>
      </c>
      <c r="F9" s="62" t="s">
        <v>24</v>
      </c>
      <c r="G9" s="62" t="s">
        <v>36</v>
      </c>
      <c r="H9" s="62">
        <v>1</v>
      </c>
      <c r="I9" s="62">
        <v>2</v>
      </c>
      <c r="J9" s="62" t="s">
        <v>37</v>
      </c>
      <c r="K9" s="61" t="s">
        <v>37</v>
      </c>
      <c r="L9" s="61" t="s">
        <v>37</v>
      </c>
      <c r="M9" s="61" t="s">
        <v>37</v>
      </c>
      <c r="N9" s="61"/>
      <c r="O9" s="61">
        <v>2</v>
      </c>
      <c r="P9" s="61" t="s">
        <v>38</v>
      </c>
      <c r="Q9" s="61">
        <v>22</v>
      </c>
      <c r="R9" s="61">
        <v>44</v>
      </c>
      <c r="S9" s="61">
        <v>0</v>
      </c>
      <c r="T9" s="61">
        <v>0</v>
      </c>
    </row>
    <row r="10" spans="1:41">
      <c r="A10" s="61" t="s">
        <v>20</v>
      </c>
      <c r="B10" s="61" t="s">
        <v>21</v>
      </c>
      <c r="C10" s="61">
        <v>1792211</v>
      </c>
      <c r="D10" s="61" t="s">
        <v>35</v>
      </c>
      <c r="E10" s="62" t="s">
        <v>23</v>
      </c>
      <c r="F10" s="62" t="s">
        <v>24</v>
      </c>
      <c r="G10" s="62" t="s">
        <v>39</v>
      </c>
      <c r="H10" s="62">
        <v>1</v>
      </c>
      <c r="I10" s="62" t="s">
        <v>37</v>
      </c>
      <c r="J10" s="62">
        <v>2</v>
      </c>
      <c r="K10" s="61" t="s">
        <v>37</v>
      </c>
      <c r="L10" s="61" t="s">
        <v>37</v>
      </c>
      <c r="M10" s="61" t="s">
        <v>37</v>
      </c>
      <c r="N10" s="61"/>
      <c r="O10" s="61">
        <v>2</v>
      </c>
      <c r="P10" s="61" t="s">
        <v>38</v>
      </c>
      <c r="Q10" s="61">
        <v>22</v>
      </c>
      <c r="R10" s="61">
        <v>44</v>
      </c>
      <c r="S10" s="61">
        <v>0</v>
      </c>
      <c r="T10" s="61">
        <v>0</v>
      </c>
    </row>
    <row r="11" spans="1:41">
      <c r="A11" s="61" t="s">
        <v>20</v>
      </c>
      <c r="B11" s="61" t="s">
        <v>21</v>
      </c>
      <c r="C11" s="61">
        <v>1792211</v>
      </c>
      <c r="D11" s="61" t="s">
        <v>35</v>
      </c>
      <c r="E11" s="62" t="s">
        <v>23</v>
      </c>
      <c r="F11" s="62" t="s">
        <v>24</v>
      </c>
      <c r="G11" s="62" t="s">
        <v>40</v>
      </c>
      <c r="H11" s="62">
        <v>1</v>
      </c>
      <c r="I11" s="62" t="s">
        <v>37</v>
      </c>
      <c r="J11" s="62" t="s">
        <v>37</v>
      </c>
      <c r="K11" s="61">
        <v>2</v>
      </c>
      <c r="L11" s="61" t="s">
        <v>37</v>
      </c>
      <c r="M11" s="61" t="s">
        <v>37</v>
      </c>
      <c r="N11" s="61"/>
      <c r="O11" s="61">
        <v>2</v>
      </c>
      <c r="P11" s="61" t="s">
        <v>38</v>
      </c>
      <c r="Q11" s="61">
        <v>22</v>
      </c>
      <c r="R11" s="61">
        <v>44</v>
      </c>
      <c r="S11" s="61">
        <v>0</v>
      </c>
      <c r="T11" s="61">
        <v>0</v>
      </c>
    </row>
    <row r="12" spans="1:41">
      <c r="A12" s="61" t="s">
        <v>20</v>
      </c>
      <c r="B12" s="61" t="s">
        <v>21</v>
      </c>
      <c r="C12" s="61">
        <v>1792211</v>
      </c>
      <c r="D12" s="61" t="s">
        <v>35</v>
      </c>
      <c r="E12" s="62" t="s">
        <v>23</v>
      </c>
      <c r="F12" s="62" t="s">
        <v>24</v>
      </c>
      <c r="G12" s="62" t="s">
        <v>41</v>
      </c>
      <c r="H12" s="62">
        <v>1</v>
      </c>
      <c r="I12" s="62" t="s">
        <v>37</v>
      </c>
      <c r="J12" s="62" t="s">
        <v>37</v>
      </c>
      <c r="K12" s="61" t="s">
        <v>37</v>
      </c>
      <c r="L12" s="61">
        <v>2</v>
      </c>
      <c r="M12" s="61" t="s">
        <v>37</v>
      </c>
      <c r="N12" s="61"/>
      <c r="O12" s="61">
        <v>2</v>
      </c>
      <c r="P12" s="61" t="s">
        <v>38</v>
      </c>
      <c r="Q12" s="61">
        <v>22</v>
      </c>
      <c r="R12" s="61">
        <v>44</v>
      </c>
      <c r="S12" s="61">
        <v>0</v>
      </c>
      <c r="T12" s="61">
        <v>0</v>
      </c>
    </row>
    <row r="13" spans="1:41">
      <c r="A13" s="61" t="s">
        <v>20</v>
      </c>
      <c r="B13" s="61" t="s">
        <v>21</v>
      </c>
      <c r="C13" s="61">
        <v>1792211</v>
      </c>
      <c r="D13" s="61" t="s">
        <v>35</v>
      </c>
      <c r="E13" s="62" t="s">
        <v>23</v>
      </c>
      <c r="F13" s="62" t="s">
        <v>24</v>
      </c>
      <c r="G13" s="62" t="s">
        <v>42</v>
      </c>
      <c r="H13" s="62">
        <v>1</v>
      </c>
      <c r="I13" s="62" t="s">
        <v>37</v>
      </c>
      <c r="J13" s="62" t="s">
        <v>37</v>
      </c>
      <c r="K13" s="61" t="s">
        <v>37</v>
      </c>
      <c r="L13" s="61" t="s">
        <v>37</v>
      </c>
      <c r="M13" s="61">
        <v>2</v>
      </c>
      <c r="N13" s="61"/>
      <c r="O13" s="61">
        <v>2</v>
      </c>
      <c r="P13" s="61" t="s">
        <v>38</v>
      </c>
      <c r="Q13" s="61">
        <v>22</v>
      </c>
      <c r="R13" s="61">
        <v>44</v>
      </c>
      <c r="S13" s="61">
        <v>0</v>
      </c>
      <c r="T13" s="61">
        <v>0</v>
      </c>
    </row>
    <row r="14" spans="1:41">
      <c r="A14" s="61" t="s">
        <v>20</v>
      </c>
      <c r="B14" s="61" t="s">
        <v>21</v>
      </c>
      <c r="C14" s="61">
        <v>1792213</v>
      </c>
      <c r="D14" s="61" t="s">
        <v>43</v>
      </c>
      <c r="E14" s="62" t="s">
        <v>28</v>
      </c>
      <c r="F14" s="62" t="s">
        <v>24</v>
      </c>
      <c r="G14" s="62" t="s">
        <v>44</v>
      </c>
      <c r="H14" s="62">
        <v>1</v>
      </c>
      <c r="I14" s="62">
        <v>1</v>
      </c>
      <c r="J14" s="62">
        <v>2</v>
      </c>
      <c r="K14" s="61">
        <v>2</v>
      </c>
      <c r="L14" s="61">
        <v>2</v>
      </c>
      <c r="M14" s="61">
        <v>1</v>
      </c>
      <c r="N14" s="61"/>
      <c r="O14" s="61">
        <v>8</v>
      </c>
      <c r="P14" s="61" t="s">
        <v>43</v>
      </c>
      <c r="Q14" s="61">
        <v>7</v>
      </c>
      <c r="R14" s="61">
        <v>56</v>
      </c>
      <c r="S14" s="61">
        <v>0</v>
      </c>
      <c r="T14" s="61">
        <v>0</v>
      </c>
    </row>
    <row r="15" spans="1:41">
      <c r="A15" s="61" t="s">
        <v>20</v>
      </c>
      <c r="B15" s="61" t="s">
        <v>21</v>
      </c>
      <c r="C15" s="61">
        <v>1792212</v>
      </c>
      <c r="D15" s="61" t="s">
        <v>45</v>
      </c>
      <c r="E15" s="62" t="s">
        <v>28</v>
      </c>
      <c r="F15" s="62" t="s">
        <v>24</v>
      </c>
      <c r="G15" s="62" t="s">
        <v>46</v>
      </c>
      <c r="H15" s="62">
        <v>1</v>
      </c>
      <c r="I15" s="62">
        <v>1</v>
      </c>
      <c r="J15" s="62">
        <v>2</v>
      </c>
      <c r="K15" s="61">
        <v>2</v>
      </c>
      <c r="L15" s="61">
        <v>2</v>
      </c>
      <c r="M15" s="61">
        <v>1</v>
      </c>
      <c r="N15" s="61"/>
      <c r="O15" s="61">
        <v>8</v>
      </c>
      <c r="P15" s="61" t="s">
        <v>45</v>
      </c>
      <c r="Q15" s="61">
        <v>10</v>
      </c>
      <c r="R15" s="61">
        <v>80</v>
      </c>
      <c r="S15" s="61">
        <v>0</v>
      </c>
      <c r="T15" s="61">
        <v>0</v>
      </c>
    </row>
    <row r="18" spans="1:41">
      <c r="A18" s="48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</row>
    <row r="19" spans="1:41">
      <c r="A19" s="48" t="s">
        <v>49</v>
      </c>
      <c r="B19" s="48" t="s">
        <v>50</v>
      </c>
      <c r="C19" s="48" t="s">
        <v>51</v>
      </c>
      <c r="D19" s="48" t="s">
        <v>4</v>
      </c>
      <c r="E19" s="48" t="s">
        <v>52</v>
      </c>
      <c r="F19" s="48" t="s">
        <v>53</v>
      </c>
      <c r="G19" s="48" t="s">
        <v>54</v>
      </c>
      <c r="H19" s="48" t="s">
        <v>55</v>
      </c>
      <c r="I19" s="48" t="s">
        <v>9</v>
      </c>
      <c r="J19" s="48" t="s">
        <v>10</v>
      </c>
      <c r="K19" s="48" t="s">
        <v>11</v>
      </c>
      <c r="L19" s="48" t="s">
        <v>12</v>
      </c>
      <c r="M19" s="48" t="s">
        <v>13</v>
      </c>
      <c r="N19" s="48"/>
      <c r="O19" s="48" t="s">
        <v>57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</row>
    <row r="20" s="30" customFormat="1" spans="1:41">
      <c r="A20" s="63" t="s">
        <v>20</v>
      </c>
      <c r="B20" s="63" t="s">
        <v>21</v>
      </c>
      <c r="C20" s="63">
        <v>1792215</v>
      </c>
      <c r="D20" s="63" t="s">
        <v>32</v>
      </c>
      <c r="E20" s="64" t="s">
        <v>31</v>
      </c>
      <c r="F20" s="64" t="s">
        <v>24</v>
      </c>
      <c r="G20" s="64" t="s">
        <v>25</v>
      </c>
      <c r="H20" s="64">
        <v>1</v>
      </c>
      <c r="I20" s="64">
        <v>6</v>
      </c>
      <c r="J20" s="64">
        <v>12</v>
      </c>
      <c r="K20" s="63">
        <v>12</v>
      </c>
      <c r="L20" s="63">
        <v>12</v>
      </c>
      <c r="M20" s="63">
        <v>6</v>
      </c>
      <c r="N20" s="63">
        <f t="shared" ref="N20:N32" si="0">SUM(I20:M20)</f>
        <v>48</v>
      </c>
      <c r="O20" s="63" t="s">
        <v>32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="30" customFormat="1" spans="1:41">
      <c r="A21" s="63" t="s">
        <v>20</v>
      </c>
      <c r="B21" s="63" t="s">
        <v>21</v>
      </c>
      <c r="C21" s="63">
        <v>1792216</v>
      </c>
      <c r="D21" s="63" t="s">
        <v>33</v>
      </c>
      <c r="E21" s="64" t="s">
        <v>31</v>
      </c>
      <c r="F21" s="64" t="s">
        <v>24</v>
      </c>
      <c r="G21" s="64" t="s">
        <v>25</v>
      </c>
      <c r="H21" s="64">
        <v>1</v>
      </c>
      <c r="I21" s="64">
        <v>11</v>
      </c>
      <c r="J21" s="64">
        <v>22</v>
      </c>
      <c r="K21" s="63">
        <v>22</v>
      </c>
      <c r="L21" s="63">
        <v>22</v>
      </c>
      <c r="M21" s="63">
        <v>11</v>
      </c>
      <c r="N21" s="63">
        <f t="shared" si="0"/>
        <v>88</v>
      </c>
      <c r="O21" s="63" t="s">
        <v>33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="31" customFormat="1" spans="1:41">
      <c r="A22" s="63" t="s">
        <v>20</v>
      </c>
      <c r="B22" s="63" t="s">
        <v>21</v>
      </c>
      <c r="C22" s="63">
        <v>1792217</v>
      </c>
      <c r="D22" s="63" t="s">
        <v>34</v>
      </c>
      <c r="E22" s="64" t="s">
        <v>31</v>
      </c>
      <c r="F22" s="64" t="s">
        <v>24</v>
      </c>
      <c r="G22" s="64" t="s">
        <v>25</v>
      </c>
      <c r="H22" s="64">
        <v>1</v>
      </c>
      <c r="I22" s="64">
        <v>5</v>
      </c>
      <c r="J22" s="64">
        <v>10</v>
      </c>
      <c r="K22" s="63">
        <v>10</v>
      </c>
      <c r="L22" s="63">
        <v>10</v>
      </c>
      <c r="M22" s="63">
        <v>5</v>
      </c>
      <c r="N22" s="63">
        <f t="shared" si="0"/>
        <v>40</v>
      </c>
      <c r="O22" s="63" t="s">
        <v>34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="31" customFormat="1" spans="1:41">
      <c r="A23" s="63" t="s">
        <v>20</v>
      </c>
      <c r="B23" s="63" t="s">
        <v>21</v>
      </c>
      <c r="C23" s="63">
        <v>1792218</v>
      </c>
      <c r="D23" s="63" t="s">
        <v>30</v>
      </c>
      <c r="E23" s="64" t="s">
        <v>31</v>
      </c>
      <c r="F23" s="64" t="s">
        <v>24</v>
      </c>
      <c r="G23" s="64" t="s">
        <v>25</v>
      </c>
      <c r="H23" s="64">
        <v>1</v>
      </c>
      <c r="I23" s="64">
        <v>5</v>
      </c>
      <c r="J23" s="64">
        <v>10</v>
      </c>
      <c r="K23" s="63">
        <v>10</v>
      </c>
      <c r="L23" s="63">
        <v>10</v>
      </c>
      <c r="M23" s="63">
        <v>5</v>
      </c>
      <c r="N23" s="63">
        <f t="shared" si="0"/>
        <v>40</v>
      </c>
      <c r="O23" s="63" t="s">
        <v>30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="32" customFormat="1" spans="1:41">
      <c r="A24" s="65" t="s">
        <v>20</v>
      </c>
      <c r="B24" s="65" t="s">
        <v>21</v>
      </c>
      <c r="C24" s="27">
        <v>1792211</v>
      </c>
      <c r="D24" s="65" t="s">
        <v>35</v>
      </c>
      <c r="E24" s="66" t="s">
        <v>23</v>
      </c>
      <c r="F24" s="66" t="s">
        <v>24</v>
      </c>
      <c r="G24" s="66" t="s">
        <v>36</v>
      </c>
      <c r="H24" s="66">
        <v>1</v>
      </c>
      <c r="I24" s="66">
        <v>44</v>
      </c>
      <c r="J24" s="66">
        <v>0</v>
      </c>
      <c r="K24" s="65">
        <v>0</v>
      </c>
      <c r="L24" s="65">
        <v>0</v>
      </c>
      <c r="M24" s="65">
        <v>0</v>
      </c>
      <c r="N24" s="65">
        <f t="shared" si="0"/>
        <v>44</v>
      </c>
      <c r="O24" s="65" t="s">
        <v>38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="32" customFormat="1" spans="1:41">
      <c r="A25" s="65" t="s">
        <v>20</v>
      </c>
      <c r="B25" s="65" t="s">
        <v>21</v>
      </c>
      <c r="C25" s="27"/>
      <c r="D25" s="65" t="s">
        <v>35</v>
      </c>
      <c r="E25" s="66" t="s">
        <v>23</v>
      </c>
      <c r="F25" s="66" t="s">
        <v>24</v>
      </c>
      <c r="G25" s="66" t="s">
        <v>39</v>
      </c>
      <c r="H25" s="66">
        <v>1</v>
      </c>
      <c r="I25" s="66">
        <v>0</v>
      </c>
      <c r="J25" s="66">
        <v>44</v>
      </c>
      <c r="K25" s="65">
        <v>0</v>
      </c>
      <c r="L25" s="65">
        <v>0</v>
      </c>
      <c r="M25" s="65">
        <v>0</v>
      </c>
      <c r="N25" s="65">
        <f t="shared" si="0"/>
        <v>44</v>
      </c>
      <c r="O25" s="65" t="s">
        <v>38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="32" customFormat="1" spans="1:41">
      <c r="A26" s="65" t="s">
        <v>20</v>
      </c>
      <c r="B26" s="65" t="s">
        <v>21</v>
      </c>
      <c r="C26" s="27"/>
      <c r="D26" s="65" t="s">
        <v>35</v>
      </c>
      <c r="E26" s="66" t="s">
        <v>23</v>
      </c>
      <c r="F26" s="66" t="s">
        <v>24</v>
      </c>
      <c r="G26" s="66" t="s">
        <v>40</v>
      </c>
      <c r="H26" s="66">
        <v>1</v>
      </c>
      <c r="I26" s="66">
        <v>0</v>
      </c>
      <c r="J26" s="66">
        <v>0</v>
      </c>
      <c r="K26" s="65">
        <v>44</v>
      </c>
      <c r="L26" s="65">
        <v>0</v>
      </c>
      <c r="M26" s="65">
        <v>0</v>
      </c>
      <c r="N26" s="65">
        <f t="shared" si="0"/>
        <v>44</v>
      </c>
      <c r="O26" s="65" t="s">
        <v>38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</row>
    <row r="27" s="32" customFormat="1" spans="1:41">
      <c r="A27" s="65" t="s">
        <v>20</v>
      </c>
      <c r="B27" s="65" t="s">
        <v>21</v>
      </c>
      <c r="C27" s="27"/>
      <c r="D27" s="65" t="s">
        <v>35</v>
      </c>
      <c r="E27" s="66" t="s">
        <v>23</v>
      </c>
      <c r="F27" s="66" t="s">
        <v>24</v>
      </c>
      <c r="G27" s="66" t="s">
        <v>41</v>
      </c>
      <c r="H27" s="66">
        <v>1</v>
      </c>
      <c r="I27" s="66">
        <v>0</v>
      </c>
      <c r="J27" s="66">
        <v>0</v>
      </c>
      <c r="K27" s="65">
        <v>0</v>
      </c>
      <c r="L27" s="65">
        <v>44</v>
      </c>
      <c r="M27" s="65">
        <v>0</v>
      </c>
      <c r="N27" s="65">
        <f t="shared" si="0"/>
        <v>44</v>
      </c>
      <c r="O27" s="65" t="s">
        <v>38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="30" customFormat="1" spans="1:41">
      <c r="A28" s="65" t="s">
        <v>20</v>
      </c>
      <c r="B28" s="65" t="s">
        <v>21</v>
      </c>
      <c r="C28" s="27"/>
      <c r="D28" s="65" t="s">
        <v>35</v>
      </c>
      <c r="E28" s="66" t="s">
        <v>23</v>
      </c>
      <c r="F28" s="66" t="s">
        <v>24</v>
      </c>
      <c r="G28" s="66" t="s">
        <v>42</v>
      </c>
      <c r="H28" s="66">
        <v>1</v>
      </c>
      <c r="I28" s="66">
        <v>0</v>
      </c>
      <c r="J28" s="66">
        <v>0</v>
      </c>
      <c r="K28" s="65">
        <v>0</v>
      </c>
      <c r="L28" s="65">
        <v>0</v>
      </c>
      <c r="M28" s="65">
        <v>44</v>
      </c>
      <c r="N28" s="65">
        <f t="shared" si="0"/>
        <v>44</v>
      </c>
      <c r="O28" s="65" t="s">
        <v>38</v>
      </c>
    </row>
    <row r="29" s="31" customFormat="1" spans="1:41">
      <c r="A29" s="65" t="s">
        <v>20</v>
      </c>
      <c r="B29" s="65" t="s">
        <v>21</v>
      </c>
      <c r="C29" s="27">
        <v>1792219</v>
      </c>
      <c r="D29" s="65" t="s">
        <v>22</v>
      </c>
      <c r="E29" s="66" t="s">
        <v>23</v>
      </c>
      <c r="F29" s="66" t="s">
        <v>24</v>
      </c>
      <c r="G29" s="66" t="s">
        <v>25</v>
      </c>
      <c r="H29" s="66">
        <v>1</v>
      </c>
      <c r="I29" s="66">
        <v>198</v>
      </c>
      <c r="J29" s="66">
        <v>396</v>
      </c>
      <c r="K29" s="65">
        <v>396</v>
      </c>
      <c r="L29" s="65">
        <v>396</v>
      </c>
      <c r="M29" s="65">
        <v>198</v>
      </c>
      <c r="N29" s="65">
        <f t="shared" si="0"/>
        <v>1584</v>
      </c>
      <c r="O29" s="65" t="s">
        <v>26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</row>
    <row r="30" s="30" customFormat="1" spans="1:41">
      <c r="A30" s="67" t="s">
        <v>20</v>
      </c>
      <c r="B30" s="67" t="s">
        <v>21</v>
      </c>
      <c r="C30" s="67">
        <v>1792212</v>
      </c>
      <c r="D30" s="67" t="s">
        <v>45</v>
      </c>
      <c r="E30" s="68" t="s">
        <v>28</v>
      </c>
      <c r="F30" s="68" t="s">
        <v>24</v>
      </c>
      <c r="G30" s="68" t="s">
        <v>46</v>
      </c>
      <c r="H30" s="68">
        <v>1</v>
      </c>
      <c r="I30" s="68">
        <v>10</v>
      </c>
      <c r="J30" s="68">
        <v>20</v>
      </c>
      <c r="K30" s="67">
        <v>20</v>
      </c>
      <c r="L30" s="67">
        <v>20</v>
      </c>
      <c r="M30" s="67">
        <v>10</v>
      </c>
      <c r="N30" s="67">
        <f t="shared" si="0"/>
        <v>80</v>
      </c>
      <c r="O30" s="67" t="s">
        <v>45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="30" customFormat="1" spans="1:41">
      <c r="A31" s="67" t="s">
        <v>20</v>
      </c>
      <c r="B31" s="67" t="s">
        <v>21</v>
      </c>
      <c r="C31" s="67">
        <v>1792213</v>
      </c>
      <c r="D31" s="67" t="s">
        <v>43</v>
      </c>
      <c r="E31" s="68" t="s">
        <v>28</v>
      </c>
      <c r="F31" s="68" t="s">
        <v>24</v>
      </c>
      <c r="G31" s="68" t="s">
        <v>44</v>
      </c>
      <c r="H31" s="68">
        <v>1</v>
      </c>
      <c r="I31" s="68">
        <v>7</v>
      </c>
      <c r="J31" s="68">
        <v>14</v>
      </c>
      <c r="K31" s="67">
        <v>14</v>
      </c>
      <c r="L31" s="67">
        <v>14</v>
      </c>
      <c r="M31" s="67">
        <v>7</v>
      </c>
      <c r="N31" s="67">
        <f t="shared" si="0"/>
        <v>56</v>
      </c>
      <c r="O31" s="67" t="s">
        <v>43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="30" customFormat="1" spans="1:41">
      <c r="A32" s="67" t="s">
        <v>20</v>
      </c>
      <c r="B32" s="67" t="s">
        <v>21</v>
      </c>
      <c r="C32" s="67">
        <v>1792214</v>
      </c>
      <c r="D32" s="67" t="s">
        <v>27</v>
      </c>
      <c r="E32" s="68" t="s">
        <v>28</v>
      </c>
      <c r="F32" s="68" t="s">
        <v>24</v>
      </c>
      <c r="G32" s="68" t="s">
        <v>29</v>
      </c>
      <c r="H32" s="68">
        <v>1</v>
      </c>
      <c r="I32" s="68">
        <v>17</v>
      </c>
      <c r="J32" s="68">
        <v>34</v>
      </c>
      <c r="K32" s="67">
        <v>34</v>
      </c>
      <c r="L32" s="67">
        <v>34</v>
      </c>
      <c r="M32" s="67">
        <v>17</v>
      </c>
      <c r="N32" s="67">
        <f t="shared" si="0"/>
        <v>136</v>
      </c>
      <c r="O32" s="67" t="s">
        <v>27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9:15">
      <c r="I33">
        <f>SUM(I20:I29)</f>
        <v>269</v>
      </c>
      <c r="J33">
        <f>SUM(J20:J29)</f>
        <v>494</v>
      </c>
      <c r="K33">
        <f>SUM(K20:K29)</f>
        <v>494</v>
      </c>
      <c r="L33">
        <f>SUM(L20:L29)</f>
        <v>494</v>
      </c>
      <c r="M33">
        <f>SUM(M20:M29)</f>
        <v>269</v>
      </c>
      <c r="O33">
        <f>SUM(I33:M33)</f>
        <v>2020</v>
      </c>
    </row>
  </sheetData>
  <mergeCells count="3">
    <mergeCell ref="A1:S1"/>
    <mergeCell ref="A18:O18"/>
    <mergeCell ref="C24:C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A12" workbookViewId="0">
      <selection activeCell="J46" sqref="J46"/>
    </sheetView>
  </sheetViews>
  <sheetFormatPr defaultColWidth="9" defaultRowHeight="14.5"/>
  <cols>
    <col min="1" max="1" width="10.8545454545455" style="35" customWidth="1"/>
    <col min="2" max="2" width="9.14545454545454" style="35" customWidth="1"/>
    <col min="3" max="3" width="14.4818181818182" style="35" customWidth="1"/>
    <col min="4" max="4" width="20" style="35" customWidth="1"/>
    <col min="5" max="5" width="22.6636363636364" style="35" customWidth="1"/>
    <col min="6" max="6" width="16.7181818181818" style="35" customWidth="1"/>
    <col min="7" max="7" width="18.3454545454545" style="35" customWidth="1"/>
    <col min="8" max="8" width="11.9545454545455" style="35" hidden="1" customWidth="1"/>
    <col min="9" max="13" width="9.14545454545454" style="35" customWidth="1"/>
    <col min="14" max="14" width="10.2818181818182" style="35" customWidth="1"/>
    <col min="15" max="15" width="24.7181818181818" style="35" customWidth="1"/>
    <col min="16" max="16" width="12.2" style="35" customWidth="1"/>
    <col min="17" max="17" width="12.4272727272727" style="35" customWidth="1"/>
    <col min="18" max="38" width="9.14545454545454" style="35" customWidth="1"/>
    <col min="39" max="16384" width="9" style="35"/>
  </cols>
  <sheetData>
    <row r="1" spans="1:38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="25" customFormat="1" ht="29" spans="1:38">
      <c r="A2" s="37" t="s">
        <v>49</v>
      </c>
      <c r="B2" s="37" t="s">
        <v>50</v>
      </c>
      <c r="C2" s="37" t="s">
        <v>51</v>
      </c>
      <c r="D2" s="37" t="s">
        <v>4</v>
      </c>
      <c r="E2" s="37" t="s">
        <v>52</v>
      </c>
      <c r="F2" s="37" t="s">
        <v>53</v>
      </c>
      <c r="G2" s="37" t="s">
        <v>54</v>
      </c>
      <c r="H2" s="37" t="s">
        <v>55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7" t="s">
        <v>56</v>
      </c>
      <c r="O2" s="37" t="s">
        <v>57</v>
      </c>
      <c r="P2" s="37" t="s">
        <v>58</v>
      </c>
      <c r="Q2" s="37" t="s">
        <v>59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="26" customFormat="1" spans="1:38">
      <c r="A3" s="39" t="s">
        <v>20</v>
      </c>
      <c r="B3" s="39" t="s">
        <v>21</v>
      </c>
      <c r="C3" s="39">
        <v>1792215</v>
      </c>
      <c r="D3" s="39" t="s">
        <v>32</v>
      </c>
      <c r="E3" s="40" t="s">
        <v>31</v>
      </c>
      <c r="F3" s="40" t="s">
        <v>24</v>
      </c>
      <c r="G3" s="40" t="s">
        <v>25</v>
      </c>
      <c r="H3" s="40">
        <v>1</v>
      </c>
      <c r="I3" s="40">
        <v>1</v>
      </c>
      <c r="J3" s="40">
        <v>2</v>
      </c>
      <c r="K3" s="39">
        <v>2</v>
      </c>
      <c r="L3" s="39">
        <v>2</v>
      </c>
      <c r="M3" s="39">
        <v>1</v>
      </c>
      <c r="N3" s="39">
        <f t="shared" ref="N3:N15" si="0">SUM(I3:M3)</f>
        <v>8</v>
      </c>
      <c r="O3" s="39" t="s">
        <v>32</v>
      </c>
      <c r="P3" s="39">
        <v>6</v>
      </c>
      <c r="Q3" s="39">
        <f t="shared" ref="Q3:Q15" si="1">N3*P3</f>
        <v>48</v>
      </c>
    </row>
    <row r="4" s="26" customFormat="1" spans="1:38">
      <c r="A4" s="39" t="s">
        <v>20</v>
      </c>
      <c r="B4" s="39" t="s">
        <v>21</v>
      </c>
      <c r="C4" s="39">
        <v>1792216</v>
      </c>
      <c r="D4" s="39" t="s">
        <v>33</v>
      </c>
      <c r="E4" s="40" t="s">
        <v>31</v>
      </c>
      <c r="F4" s="40" t="s">
        <v>24</v>
      </c>
      <c r="G4" s="40" t="s">
        <v>25</v>
      </c>
      <c r="H4" s="40">
        <v>1</v>
      </c>
      <c r="I4" s="40">
        <v>1</v>
      </c>
      <c r="J4" s="40">
        <v>2</v>
      </c>
      <c r="K4" s="39">
        <v>2</v>
      </c>
      <c r="L4" s="39">
        <v>2</v>
      </c>
      <c r="M4" s="39">
        <v>1</v>
      </c>
      <c r="N4" s="39">
        <f t="shared" si="0"/>
        <v>8</v>
      </c>
      <c r="O4" s="39" t="s">
        <v>33</v>
      </c>
      <c r="P4" s="39">
        <v>11</v>
      </c>
      <c r="Q4" s="39">
        <f t="shared" si="1"/>
        <v>88</v>
      </c>
    </row>
    <row r="5" s="26" customFormat="1" spans="1:38">
      <c r="A5" s="39" t="s">
        <v>20</v>
      </c>
      <c r="B5" s="39" t="s">
        <v>21</v>
      </c>
      <c r="C5" s="39">
        <v>1792217</v>
      </c>
      <c r="D5" s="39" t="s">
        <v>34</v>
      </c>
      <c r="E5" s="40" t="s">
        <v>31</v>
      </c>
      <c r="F5" s="40" t="s">
        <v>24</v>
      </c>
      <c r="G5" s="40" t="s">
        <v>25</v>
      </c>
      <c r="H5" s="40">
        <v>1</v>
      </c>
      <c r="I5" s="40">
        <v>1</v>
      </c>
      <c r="J5" s="40">
        <v>2</v>
      </c>
      <c r="K5" s="39">
        <v>2</v>
      </c>
      <c r="L5" s="39">
        <v>2</v>
      </c>
      <c r="M5" s="39">
        <v>1</v>
      </c>
      <c r="N5" s="39">
        <f t="shared" si="0"/>
        <v>8</v>
      </c>
      <c r="O5" s="39" t="s">
        <v>34</v>
      </c>
      <c r="P5" s="39">
        <v>5</v>
      </c>
      <c r="Q5" s="39">
        <f t="shared" si="1"/>
        <v>40</v>
      </c>
    </row>
    <row r="6" s="26" customFormat="1" spans="1:38">
      <c r="A6" s="39" t="s">
        <v>20</v>
      </c>
      <c r="B6" s="39" t="s">
        <v>21</v>
      </c>
      <c r="C6" s="39">
        <v>1792218</v>
      </c>
      <c r="D6" s="39" t="s">
        <v>30</v>
      </c>
      <c r="E6" s="40" t="s">
        <v>31</v>
      </c>
      <c r="F6" s="40" t="s">
        <v>24</v>
      </c>
      <c r="G6" s="40" t="s">
        <v>25</v>
      </c>
      <c r="H6" s="40">
        <v>1</v>
      </c>
      <c r="I6" s="40">
        <v>1</v>
      </c>
      <c r="J6" s="40">
        <v>2</v>
      </c>
      <c r="K6" s="39">
        <v>2</v>
      </c>
      <c r="L6" s="39">
        <v>2</v>
      </c>
      <c r="M6" s="39">
        <v>1</v>
      </c>
      <c r="N6" s="39">
        <f t="shared" si="0"/>
        <v>8</v>
      </c>
      <c r="O6" s="39" t="s">
        <v>30</v>
      </c>
      <c r="P6" s="39">
        <v>5</v>
      </c>
      <c r="Q6" s="39">
        <f t="shared" si="1"/>
        <v>40</v>
      </c>
    </row>
    <row r="7" s="27" customFormat="1" spans="1:38">
      <c r="A7" s="41" t="s">
        <v>20</v>
      </c>
      <c r="B7" s="41" t="s">
        <v>21</v>
      </c>
      <c r="C7" s="41">
        <v>1792211</v>
      </c>
      <c r="D7" s="41" t="s">
        <v>35</v>
      </c>
      <c r="E7" s="42" t="s">
        <v>23</v>
      </c>
      <c r="F7" s="42" t="s">
        <v>24</v>
      </c>
      <c r="G7" s="42" t="s">
        <v>36</v>
      </c>
      <c r="H7" s="42">
        <v>1</v>
      </c>
      <c r="I7" s="42">
        <v>2</v>
      </c>
      <c r="J7" s="42" t="s">
        <v>37</v>
      </c>
      <c r="K7" s="41" t="s">
        <v>37</v>
      </c>
      <c r="L7" s="41" t="s">
        <v>37</v>
      </c>
      <c r="M7" s="41" t="s">
        <v>37</v>
      </c>
      <c r="N7" s="41">
        <f t="shared" si="0"/>
        <v>2</v>
      </c>
      <c r="O7" s="41" t="s">
        <v>38</v>
      </c>
      <c r="P7" s="41">
        <v>22</v>
      </c>
      <c r="Q7" s="41">
        <f t="shared" si="1"/>
        <v>44</v>
      </c>
    </row>
    <row r="8" s="27" customFormat="1" spans="1:38">
      <c r="A8" s="41" t="s">
        <v>20</v>
      </c>
      <c r="B8" s="41" t="s">
        <v>21</v>
      </c>
      <c r="C8" s="41"/>
      <c r="D8" s="41" t="s">
        <v>35</v>
      </c>
      <c r="E8" s="42" t="s">
        <v>23</v>
      </c>
      <c r="F8" s="42" t="s">
        <v>24</v>
      </c>
      <c r="G8" s="42" t="s">
        <v>39</v>
      </c>
      <c r="H8" s="42">
        <v>1</v>
      </c>
      <c r="I8" s="42" t="s">
        <v>37</v>
      </c>
      <c r="J8" s="42">
        <v>2</v>
      </c>
      <c r="K8" s="41" t="s">
        <v>37</v>
      </c>
      <c r="L8" s="41" t="s">
        <v>37</v>
      </c>
      <c r="M8" s="41" t="s">
        <v>37</v>
      </c>
      <c r="N8" s="41">
        <f t="shared" si="0"/>
        <v>2</v>
      </c>
      <c r="O8" s="41" t="s">
        <v>38</v>
      </c>
      <c r="P8" s="41">
        <v>22</v>
      </c>
      <c r="Q8" s="41">
        <f t="shared" si="1"/>
        <v>44</v>
      </c>
    </row>
    <row r="9" s="27" customFormat="1" spans="1:38">
      <c r="A9" s="41" t="s">
        <v>20</v>
      </c>
      <c r="B9" s="41" t="s">
        <v>21</v>
      </c>
      <c r="C9" s="41"/>
      <c r="D9" s="41" t="s">
        <v>35</v>
      </c>
      <c r="E9" s="42" t="s">
        <v>23</v>
      </c>
      <c r="F9" s="42" t="s">
        <v>24</v>
      </c>
      <c r="G9" s="42" t="s">
        <v>40</v>
      </c>
      <c r="H9" s="42">
        <v>1</v>
      </c>
      <c r="I9" s="42" t="s">
        <v>37</v>
      </c>
      <c r="J9" s="42" t="s">
        <v>37</v>
      </c>
      <c r="K9" s="41">
        <v>2</v>
      </c>
      <c r="L9" s="41" t="s">
        <v>37</v>
      </c>
      <c r="M9" s="41" t="s">
        <v>37</v>
      </c>
      <c r="N9" s="41">
        <f t="shared" si="0"/>
        <v>2</v>
      </c>
      <c r="O9" s="41" t="s">
        <v>38</v>
      </c>
      <c r="P9" s="41">
        <v>22</v>
      </c>
      <c r="Q9" s="41">
        <f t="shared" si="1"/>
        <v>44</v>
      </c>
    </row>
    <row r="10" s="27" customFormat="1" spans="1:38">
      <c r="A10" s="41" t="s">
        <v>20</v>
      </c>
      <c r="B10" s="41" t="s">
        <v>21</v>
      </c>
      <c r="C10" s="41"/>
      <c r="D10" s="41" t="s">
        <v>35</v>
      </c>
      <c r="E10" s="42" t="s">
        <v>23</v>
      </c>
      <c r="F10" s="42" t="s">
        <v>24</v>
      </c>
      <c r="G10" s="42" t="s">
        <v>41</v>
      </c>
      <c r="H10" s="42">
        <v>1</v>
      </c>
      <c r="I10" s="42" t="s">
        <v>37</v>
      </c>
      <c r="J10" s="42" t="s">
        <v>37</v>
      </c>
      <c r="K10" s="41" t="s">
        <v>37</v>
      </c>
      <c r="L10" s="41">
        <v>2</v>
      </c>
      <c r="M10" s="41" t="s">
        <v>37</v>
      </c>
      <c r="N10" s="41">
        <f t="shared" si="0"/>
        <v>2</v>
      </c>
      <c r="O10" s="41" t="s">
        <v>38</v>
      </c>
      <c r="P10" s="41">
        <v>22</v>
      </c>
      <c r="Q10" s="41">
        <f t="shared" si="1"/>
        <v>44</v>
      </c>
    </row>
    <row r="11" s="27" customFormat="1" spans="1:38">
      <c r="A11" s="41" t="s">
        <v>20</v>
      </c>
      <c r="B11" s="41" t="s">
        <v>21</v>
      </c>
      <c r="C11" s="41"/>
      <c r="D11" s="41" t="s">
        <v>35</v>
      </c>
      <c r="E11" s="42" t="s">
        <v>23</v>
      </c>
      <c r="F11" s="42" t="s">
        <v>24</v>
      </c>
      <c r="G11" s="42" t="s">
        <v>42</v>
      </c>
      <c r="H11" s="42">
        <v>1</v>
      </c>
      <c r="I11" s="42" t="s">
        <v>37</v>
      </c>
      <c r="J11" s="42" t="s">
        <v>37</v>
      </c>
      <c r="K11" s="41" t="s">
        <v>37</v>
      </c>
      <c r="L11" s="41" t="s">
        <v>37</v>
      </c>
      <c r="M11" s="41">
        <v>2</v>
      </c>
      <c r="N11" s="41">
        <f t="shared" si="0"/>
        <v>2</v>
      </c>
      <c r="O11" s="41" t="s">
        <v>38</v>
      </c>
      <c r="P11" s="41">
        <v>22</v>
      </c>
      <c r="Q11" s="41">
        <f t="shared" si="1"/>
        <v>44</v>
      </c>
    </row>
    <row r="12" s="28" customFormat="1" spans="1:38">
      <c r="A12" s="43" t="s">
        <v>20</v>
      </c>
      <c r="B12" s="43" t="s">
        <v>21</v>
      </c>
      <c r="C12" s="43">
        <v>1792219</v>
      </c>
      <c r="D12" s="43" t="s">
        <v>22</v>
      </c>
      <c r="E12" s="44" t="s">
        <v>23</v>
      </c>
      <c r="F12" s="44" t="s">
        <v>24</v>
      </c>
      <c r="G12" s="44" t="s">
        <v>25</v>
      </c>
      <c r="H12" s="44">
        <v>1</v>
      </c>
      <c r="I12" s="44">
        <v>1</v>
      </c>
      <c r="J12" s="44">
        <v>2</v>
      </c>
      <c r="K12" s="43">
        <v>2</v>
      </c>
      <c r="L12" s="43">
        <v>2</v>
      </c>
      <c r="M12" s="43">
        <v>1</v>
      </c>
      <c r="N12" s="43">
        <f t="shared" si="0"/>
        <v>8</v>
      </c>
      <c r="O12" s="43" t="s">
        <v>26</v>
      </c>
      <c r="P12" s="43">
        <v>207</v>
      </c>
      <c r="Q12" s="43">
        <f t="shared" si="1"/>
        <v>1656</v>
      </c>
    </row>
    <row r="13" s="29" customFormat="1" spans="1:38">
      <c r="A13" s="45" t="s">
        <v>20</v>
      </c>
      <c r="B13" s="45" t="s">
        <v>21</v>
      </c>
      <c r="C13" s="45">
        <v>1792212</v>
      </c>
      <c r="D13" s="45" t="s">
        <v>45</v>
      </c>
      <c r="E13" s="46" t="s">
        <v>28</v>
      </c>
      <c r="F13" s="46" t="s">
        <v>24</v>
      </c>
      <c r="G13" s="46" t="s">
        <v>46</v>
      </c>
      <c r="H13" s="46">
        <v>1</v>
      </c>
      <c r="I13" s="46">
        <v>1</v>
      </c>
      <c r="J13" s="46">
        <v>2</v>
      </c>
      <c r="K13" s="45">
        <v>2</v>
      </c>
      <c r="L13" s="45">
        <v>2</v>
      </c>
      <c r="M13" s="45">
        <v>1</v>
      </c>
      <c r="N13" s="45">
        <f t="shared" si="0"/>
        <v>8</v>
      </c>
      <c r="O13" s="45" t="s">
        <v>45</v>
      </c>
      <c r="P13" s="45">
        <v>10</v>
      </c>
      <c r="Q13" s="45">
        <f t="shared" si="1"/>
        <v>80</v>
      </c>
    </row>
    <row r="14" s="29" customFormat="1" spans="1:38">
      <c r="A14" s="45" t="s">
        <v>20</v>
      </c>
      <c r="B14" s="45" t="s">
        <v>21</v>
      </c>
      <c r="C14" s="45">
        <v>1792213</v>
      </c>
      <c r="D14" s="45" t="s">
        <v>43</v>
      </c>
      <c r="E14" s="46" t="s">
        <v>28</v>
      </c>
      <c r="F14" s="46" t="s">
        <v>24</v>
      </c>
      <c r="G14" s="46" t="s">
        <v>44</v>
      </c>
      <c r="H14" s="46">
        <v>1</v>
      </c>
      <c r="I14" s="46">
        <v>1</v>
      </c>
      <c r="J14" s="46">
        <v>2</v>
      </c>
      <c r="K14" s="45">
        <v>2</v>
      </c>
      <c r="L14" s="45">
        <v>2</v>
      </c>
      <c r="M14" s="45">
        <v>1</v>
      </c>
      <c r="N14" s="45">
        <f t="shared" si="0"/>
        <v>8</v>
      </c>
      <c r="O14" s="45" t="s">
        <v>43</v>
      </c>
      <c r="P14" s="45">
        <v>7</v>
      </c>
      <c r="Q14" s="45">
        <f t="shared" si="1"/>
        <v>56</v>
      </c>
    </row>
    <row r="15" s="29" customFormat="1" spans="1:38">
      <c r="A15" s="45" t="s">
        <v>20</v>
      </c>
      <c r="B15" s="45" t="s">
        <v>21</v>
      </c>
      <c r="C15" s="45">
        <v>1792214</v>
      </c>
      <c r="D15" s="45" t="s">
        <v>27</v>
      </c>
      <c r="E15" s="46" t="s">
        <v>28</v>
      </c>
      <c r="F15" s="46" t="s">
        <v>24</v>
      </c>
      <c r="G15" s="46" t="s">
        <v>29</v>
      </c>
      <c r="H15" s="46">
        <v>1</v>
      </c>
      <c r="I15" s="46">
        <v>1</v>
      </c>
      <c r="J15" s="46">
        <v>2</v>
      </c>
      <c r="K15" s="45">
        <v>2</v>
      </c>
      <c r="L15" s="45">
        <v>2</v>
      </c>
      <c r="M15" s="45">
        <v>1</v>
      </c>
      <c r="N15" s="45">
        <f t="shared" si="0"/>
        <v>8</v>
      </c>
      <c r="O15" s="45" t="s">
        <v>27</v>
      </c>
      <c r="P15" s="45">
        <v>17</v>
      </c>
      <c r="Q15" s="45">
        <f t="shared" si="1"/>
        <v>136</v>
      </c>
    </row>
    <row r="17" spans="1:41">
      <c r="P17" s="35">
        <f>SUM(P3:P16)</f>
        <v>378</v>
      </c>
      <c r="Q17" s="35">
        <f>SUM(Q3:Q16)</f>
        <v>2364</v>
      </c>
    </row>
    <row r="18" spans="1:41">
      <c r="I18" s="35">
        <v>234</v>
      </c>
      <c r="J18" s="35">
        <v>468</v>
      </c>
      <c r="K18" s="35">
        <v>468</v>
      </c>
      <c r="L18" s="35">
        <v>468</v>
      </c>
      <c r="M18" s="35">
        <v>234</v>
      </c>
      <c r="N18" s="35">
        <v>1872</v>
      </c>
    </row>
    <row r="21" spans="1:41">
      <c r="G21" s="35" t="s">
        <v>63</v>
      </c>
      <c r="I21" s="35">
        <f t="shared" ref="I21:N21" si="2">SUBTOTAL(9,I23:I35)</f>
        <v>312</v>
      </c>
      <c r="J21" s="35">
        <f t="shared" si="2"/>
        <v>580</v>
      </c>
      <c r="K21" s="35">
        <f t="shared" si="2"/>
        <v>580</v>
      </c>
      <c r="L21" s="35">
        <f t="shared" si="2"/>
        <v>580</v>
      </c>
      <c r="M21" s="35">
        <f t="shared" si="2"/>
        <v>312</v>
      </c>
      <c r="N21" s="35">
        <f t="shared" si="2"/>
        <v>2364</v>
      </c>
    </row>
    <row r="22" customFormat="1" spans="1:41">
      <c r="A22" s="47" t="s">
        <v>49</v>
      </c>
      <c r="B22" s="47" t="s">
        <v>50</v>
      </c>
      <c r="C22" s="47" t="s">
        <v>51</v>
      </c>
      <c r="D22" s="47" t="s">
        <v>4</v>
      </c>
      <c r="E22" s="47" t="s">
        <v>52</v>
      </c>
      <c r="F22" s="47" t="s">
        <v>53</v>
      </c>
      <c r="G22" s="47" t="s">
        <v>54</v>
      </c>
      <c r="H22" s="47" t="s">
        <v>55</v>
      </c>
      <c r="I22" s="47" t="s">
        <v>9</v>
      </c>
      <c r="J22" s="47" t="s">
        <v>10</v>
      </c>
      <c r="K22" s="47" t="s">
        <v>11</v>
      </c>
      <c r="L22" s="47" t="s">
        <v>12</v>
      </c>
      <c r="M22" s="47" t="s">
        <v>13</v>
      </c>
      <c r="N22" s="47"/>
      <c r="O22" s="47" t="s">
        <v>57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s="30" customFormat="1" spans="1:41">
      <c r="A23" s="49" t="s">
        <v>20</v>
      </c>
      <c r="B23" s="49" t="s">
        <v>21</v>
      </c>
      <c r="C23" s="49">
        <v>1792215</v>
      </c>
      <c r="D23" s="49" t="s">
        <v>32</v>
      </c>
      <c r="E23" s="50" t="s">
        <v>31</v>
      </c>
      <c r="F23" s="50" t="s">
        <v>24</v>
      </c>
      <c r="G23" s="50" t="s">
        <v>25</v>
      </c>
      <c r="H23" s="50">
        <v>1</v>
      </c>
      <c r="I23" s="50">
        <v>6</v>
      </c>
      <c r="J23" s="50">
        <v>12</v>
      </c>
      <c r="K23" s="49">
        <v>12</v>
      </c>
      <c r="L23" s="49">
        <v>12</v>
      </c>
      <c r="M23" s="49">
        <v>6</v>
      </c>
      <c r="N23" s="49">
        <f t="shared" ref="N23:N35" si="3">SUM(I23:M23)</f>
        <v>48</v>
      </c>
      <c r="O23" s="49" t="s">
        <v>32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="30" customFormat="1" spans="1:41">
      <c r="A24" s="49" t="s">
        <v>20</v>
      </c>
      <c r="B24" s="49" t="s">
        <v>21</v>
      </c>
      <c r="C24" s="49">
        <v>1792216</v>
      </c>
      <c r="D24" s="49" t="s">
        <v>33</v>
      </c>
      <c r="E24" s="50" t="s">
        <v>31</v>
      </c>
      <c r="F24" s="50" t="s">
        <v>24</v>
      </c>
      <c r="G24" s="50" t="s">
        <v>25</v>
      </c>
      <c r="H24" s="50">
        <v>1</v>
      </c>
      <c r="I24" s="50">
        <v>11</v>
      </c>
      <c r="J24" s="50">
        <v>22</v>
      </c>
      <c r="K24" s="49">
        <v>22</v>
      </c>
      <c r="L24" s="49">
        <v>22</v>
      </c>
      <c r="M24" s="49">
        <v>11</v>
      </c>
      <c r="N24" s="49">
        <f t="shared" si="3"/>
        <v>88</v>
      </c>
      <c r="O24" s="49" t="s">
        <v>33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="31" customFormat="1" spans="1:41">
      <c r="A25" s="49" t="s">
        <v>20</v>
      </c>
      <c r="B25" s="49" t="s">
        <v>21</v>
      </c>
      <c r="C25" s="49">
        <v>1792217</v>
      </c>
      <c r="D25" s="49" t="s">
        <v>34</v>
      </c>
      <c r="E25" s="50" t="s">
        <v>31</v>
      </c>
      <c r="F25" s="50" t="s">
        <v>24</v>
      </c>
      <c r="G25" s="50" t="s">
        <v>25</v>
      </c>
      <c r="H25" s="50">
        <v>1</v>
      </c>
      <c r="I25" s="50">
        <v>5</v>
      </c>
      <c r="J25" s="50">
        <v>10</v>
      </c>
      <c r="K25" s="49">
        <v>10</v>
      </c>
      <c r="L25" s="49">
        <v>10</v>
      </c>
      <c r="M25" s="49">
        <v>5</v>
      </c>
      <c r="N25" s="49">
        <f t="shared" si="3"/>
        <v>40</v>
      </c>
      <c r="O25" s="49" t="s">
        <v>34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="31" customFormat="1" spans="1:41">
      <c r="A26" s="49" t="s">
        <v>20</v>
      </c>
      <c r="B26" s="49" t="s">
        <v>21</v>
      </c>
      <c r="C26" s="49">
        <v>1792218</v>
      </c>
      <c r="D26" s="49" t="s">
        <v>30</v>
      </c>
      <c r="E26" s="50" t="s">
        <v>31</v>
      </c>
      <c r="F26" s="50" t="s">
        <v>24</v>
      </c>
      <c r="G26" s="50" t="s">
        <v>25</v>
      </c>
      <c r="H26" s="50">
        <v>1</v>
      </c>
      <c r="I26" s="50">
        <v>5</v>
      </c>
      <c r="J26" s="50">
        <v>10</v>
      </c>
      <c r="K26" s="49">
        <v>10</v>
      </c>
      <c r="L26" s="49">
        <v>10</v>
      </c>
      <c r="M26" s="49">
        <v>5</v>
      </c>
      <c r="N26" s="49">
        <f t="shared" si="3"/>
        <v>40</v>
      </c>
      <c r="O26" s="49" t="s">
        <v>30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="32" customFormat="1" spans="1:41">
      <c r="A27" s="51" t="s">
        <v>20</v>
      </c>
      <c r="B27" s="51" t="s">
        <v>21</v>
      </c>
      <c r="C27" s="41">
        <v>1792211</v>
      </c>
      <c r="D27" s="51" t="s">
        <v>35</v>
      </c>
      <c r="E27" s="52" t="s">
        <v>23</v>
      </c>
      <c r="F27" s="52" t="s">
        <v>24</v>
      </c>
      <c r="G27" s="52" t="s">
        <v>36</v>
      </c>
      <c r="H27" s="52">
        <v>1</v>
      </c>
      <c r="I27" s="52">
        <v>44</v>
      </c>
      <c r="J27" s="52">
        <v>0</v>
      </c>
      <c r="K27" s="51">
        <v>0</v>
      </c>
      <c r="L27" s="51">
        <v>0</v>
      </c>
      <c r="M27" s="51">
        <v>0</v>
      </c>
      <c r="N27" s="51">
        <f t="shared" si="3"/>
        <v>44</v>
      </c>
      <c r="O27" s="51" t="s">
        <v>38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="32" customFormat="1" spans="1:41">
      <c r="A28" s="51" t="s">
        <v>20</v>
      </c>
      <c r="B28" s="51" t="s">
        <v>21</v>
      </c>
      <c r="C28" s="41"/>
      <c r="D28" s="51" t="s">
        <v>35</v>
      </c>
      <c r="E28" s="52" t="s">
        <v>23</v>
      </c>
      <c r="F28" s="52" t="s">
        <v>24</v>
      </c>
      <c r="G28" s="52" t="s">
        <v>39</v>
      </c>
      <c r="H28" s="52">
        <v>1</v>
      </c>
      <c r="I28" s="52">
        <v>0</v>
      </c>
      <c r="J28" s="52">
        <v>44</v>
      </c>
      <c r="K28" s="51">
        <v>0</v>
      </c>
      <c r="L28" s="51">
        <v>0</v>
      </c>
      <c r="M28" s="51">
        <v>0</v>
      </c>
      <c r="N28" s="51">
        <f t="shared" si="3"/>
        <v>44</v>
      </c>
      <c r="O28" s="51" t="s">
        <v>38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</row>
    <row r="29" s="32" customFormat="1" spans="1:41">
      <c r="A29" s="51" t="s">
        <v>20</v>
      </c>
      <c r="B29" s="51" t="s">
        <v>21</v>
      </c>
      <c r="C29" s="41"/>
      <c r="D29" s="51" t="s">
        <v>35</v>
      </c>
      <c r="E29" s="52" t="s">
        <v>23</v>
      </c>
      <c r="F29" s="52" t="s">
        <v>24</v>
      </c>
      <c r="G29" s="52" t="s">
        <v>40</v>
      </c>
      <c r="H29" s="52">
        <v>1</v>
      </c>
      <c r="I29" s="52">
        <v>0</v>
      </c>
      <c r="J29" s="52">
        <v>0</v>
      </c>
      <c r="K29" s="51">
        <v>44</v>
      </c>
      <c r="L29" s="51">
        <v>0</v>
      </c>
      <c r="M29" s="51">
        <v>0</v>
      </c>
      <c r="N29" s="51">
        <f t="shared" si="3"/>
        <v>44</v>
      </c>
      <c r="O29" s="51" t="s">
        <v>38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</row>
    <row r="30" s="32" customFormat="1" spans="1:41">
      <c r="A30" s="51" t="s">
        <v>20</v>
      </c>
      <c r="B30" s="51" t="s">
        <v>21</v>
      </c>
      <c r="C30" s="41"/>
      <c r="D30" s="51" t="s">
        <v>35</v>
      </c>
      <c r="E30" s="52" t="s">
        <v>23</v>
      </c>
      <c r="F30" s="52" t="s">
        <v>24</v>
      </c>
      <c r="G30" s="52" t="s">
        <v>41</v>
      </c>
      <c r="H30" s="52">
        <v>1</v>
      </c>
      <c r="I30" s="52">
        <v>0</v>
      </c>
      <c r="J30" s="52">
        <v>0</v>
      </c>
      <c r="K30" s="51">
        <v>0</v>
      </c>
      <c r="L30" s="51">
        <v>44</v>
      </c>
      <c r="M30" s="51">
        <v>0</v>
      </c>
      <c r="N30" s="51">
        <f t="shared" si="3"/>
        <v>44</v>
      </c>
      <c r="O30" s="51" t="s">
        <v>38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</row>
    <row r="31" s="30" customFormat="1" spans="1:41">
      <c r="A31" s="51" t="s">
        <v>20</v>
      </c>
      <c r="B31" s="51" t="s">
        <v>21</v>
      </c>
      <c r="C31" s="41"/>
      <c r="D31" s="51" t="s">
        <v>35</v>
      </c>
      <c r="E31" s="52" t="s">
        <v>23</v>
      </c>
      <c r="F31" s="52" t="s">
        <v>24</v>
      </c>
      <c r="G31" s="52" t="s">
        <v>42</v>
      </c>
      <c r="H31" s="52">
        <v>1</v>
      </c>
      <c r="I31" s="52">
        <v>0</v>
      </c>
      <c r="J31" s="52">
        <v>0</v>
      </c>
      <c r="K31" s="51">
        <v>0</v>
      </c>
      <c r="L31" s="51">
        <v>0</v>
      </c>
      <c r="M31" s="51">
        <v>44</v>
      </c>
      <c r="N31" s="51">
        <f t="shared" si="3"/>
        <v>44</v>
      </c>
      <c r="O31" s="51" t="s">
        <v>38</v>
      </c>
    </row>
    <row r="32" s="33" customFormat="1" spans="1:41">
      <c r="A32" s="53" t="s">
        <v>20</v>
      </c>
      <c r="B32" s="53" t="s">
        <v>21</v>
      </c>
      <c r="C32" s="43">
        <v>1792219</v>
      </c>
      <c r="D32" s="53" t="s">
        <v>22</v>
      </c>
      <c r="E32" s="54" t="s">
        <v>23</v>
      </c>
      <c r="F32" s="54" t="s">
        <v>24</v>
      </c>
      <c r="G32" s="54" t="s">
        <v>25</v>
      </c>
      <c r="H32" s="54">
        <v>1</v>
      </c>
      <c r="I32" s="54">
        <v>207</v>
      </c>
      <c r="J32" s="54">
        <v>414</v>
      </c>
      <c r="K32" s="53">
        <v>414</v>
      </c>
      <c r="L32" s="53">
        <v>414</v>
      </c>
      <c r="M32" s="53">
        <v>207</v>
      </c>
      <c r="N32" s="53">
        <f t="shared" si="3"/>
        <v>1656</v>
      </c>
      <c r="O32" s="53" t="s">
        <v>26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</row>
    <row r="33" s="14" customFormat="1" spans="1:17">
      <c r="A33" s="56" t="s">
        <v>20</v>
      </c>
      <c r="B33" s="56" t="s">
        <v>21</v>
      </c>
      <c r="C33" s="56">
        <v>1792212</v>
      </c>
      <c r="D33" s="56" t="s">
        <v>45</v>
      </c>
      <c r="E33" s="57" t="s">
        <v>28</v>
      </c>
      <c r="F33" s="57" t="s">
        <v>24</v>
      </c>
      <c r="G33" s="57" t="s">
        <v>46</v>
      </c>
      <c r="H33" s="57">
        <v>1</v>
      </c>
      <c r="I33" s="57">
        <v>10</v>
      </c>
      <c r="J33" s="57">
        <v>20</v>
      </c>
      <c r="K33" s="56">
        <v>20</v>
      </c>
      <c r="L33" s="56">
        <v>20</v>
      </c>
      <c r="M33" s="56">
        <v>10</v>
      </c>
      <c r="N33" s="56">
        <f t="shared" si="3"/>
        <v>80</v>
      </c>
      <c r="O33" s="56" t="s">
        <v>45</v>
      </c>
      <c r="P33" s="14"/>
      <c r="Q33" s="58" t="s">
        <v>64</v>
      </c>
    </row>
    <row r="34" s="14" customFormat="1" spans="1:17">
      <c r="A34" s="56" t="s">
        <v>20</v>
      </c>
      <c r="B34" s="56" t="s">
        <v>21</v>
      </c>
      <c r="C34" s="56">
        <v>1792213</v>
      </c>
      <c r="D34" s="56" t="s">
        <v>43</v>
      </c>
      <c r="E34" s="57" t="s">
        <v>28</v>
      </c>
      <c r="F34" s="57" t="s">
        <v>24</v>
      </c>
      <c r="G34" s="57" t="s">
        <v>44</v>
      </c>
      <c r="H34" s="57">
        <v>1</v>
      </c>
      <c r="I34" s="57">
        <v>7</v>
      </c>
      <c r="J34" s="57">
        <v>14</v>
      </c>
      <c r="K34" s="56">
        <v>14</v>
      </c>
      <c r="L34" s="56">
        <v>14</v>
      </c>
      <c r="M34" s="56">
        <v>7</v>
      </c>
      <c r="N34" s="56">
        <f t="shared" si="3"/>
        <v>56</v>
      </c>
      <c r="O34" s="56" t="s">
        <v>43</v>
      </c>
      <c r="P34" s="14"/>
      <c r="Q34" s="58" t="s">
        <v>64</v>
      </c>
    </row>
    <row r="35" s="14" customFormat="1" spans="1:17">
      <c r="A35" s="56" t="s">
        <v>20</v>
      </c>
      <c r="B35" s="56" t="s">
        <v>21</v>
      </c>
      <c r="C35" s="56">
        <v>1792214</v>
      </c>
      <c r="D35" s="56" t="s">
        <v>27</v>
      </c>
      <c r="E35" s="57" t="s">
        <v>28</v>
      </c>
      <c r="F35" s="57" t="s">
        <v>24</v>
      </c>
      <c r="G35" s="57" t="s">
        <v>29</v>
      </c>
      <c r="H35" s="57">
        <v>1</v>
      </c>
      <c r="I35" s="57">
        <v>17</v>
      </c>
      <c r="J35" s="57">
        <v>34</v>
      </c>
      <c r="K35" s="56">
        <v>34</v>
      </c>
      <c r="L35" s="56">
        <v>34</v>
      </c>
      <c r="M35" s="56">
        <v>17</v>
      </c>
      <c r="N35" s="56">
        <f t="shared" si="3"/>
        <v>136</v>
      </c>
      <c r="O35" s="56" t="s">
        <v>27</v>
      </c>
      <c r="P35" s="14"/>
      <c r="Q35" s="58" t="s">
        <v>64</v>
      </c>
    </row>
    <row r="36" s="34" customFormat="1" ht="18.5" spans="1:17">
      <c r="A36" s="59" t="s">
        <v>65</v>
      </c>
      <c r="B36" s="59"/>
      <c r="C36" s="59"/>
      <c r="D36" s="59"/>
      <c r="E36" s="59"/>
      <c r="F36" s="59"/>
      <c r="G36" s="59"/>
      <c r="H36" s="60"/>
      <c r="I36" s="60">
        <f t="shared" ref="I36:N36" si="4">SUM(I23:I35)</f>
        <v>312</v>
      </c>
      <c r="J36" s="60">
        <f t="shared" si="4"/>
        <v>580</v>
      </c>
      <c r="K36" s="60">
        <f t="shared" si="4"/>
        <v>580</v>
      </c>
      <c r="L36" s="60">
        <f t="shared" si="4"/>
        <v>580</v>
      </c>
      <c r="M36" s="60">
        <f t="shared" si="4"/>
        <v>312</v>
      </c>
      <c r="N36" s="60">
        <f t="shared" si="4"/>
        <v>2364</v>
      </c>
      <c r="O36" s="60"/>
    </row>
    <row r="37" customFormat="1"/>
    <row r="39" ht="20" spans="1:17">
      <c r="G39" s="23" t="s">
        <v>66</v>
      </c>
      <c r="H39" s="23"/>
      <c r="I39" s="23"/>
      <c r="J39" s="23"/>
      <c r="K39" s="23"/>
      <c r="L39" s="23"/>
      <c r="M39" s="23"/>
      <c r="N39" s="23"/>
      <c r="O39" s="23"/>
    </row>
    <row r="40" ht="16.5" spans="1:17">
      <c r="G40" s="24" t="s">
        <v>67</v>
      </c>
      <c r="H40" s="24"/>
      <c r="I40" s="24" t="s">
        <v>68</v>
      </c>
      <c r="J40" s="24"/>
      <c r="K40" s="24"/>
      <c r="L40" s="24"/>
      <c r="M40" s="24"/>
      <c r="N40" s="24" t="s">
        <v>69</v>
      </c>
      <c r="O40" s="24" t="s">
        <v>70</v>
      </c>
    </row>
    <row r="41" spans="1:17">
      <c r="G41" s="24"/>
      <c r="H41" s="24"/>
      <c r="I41" s="24" t="s">
        <v>9</v>
      </c>
      <c r="J41" s="24" t="s">
        <v>10</v>
      </c>
      <c r="K41" s="24" t="s">
        <v>11</v>
      </c>
      <c r="L41" s="24" t="s">
        <v>12</v>
      </c>
      <c r="M41" s="24" t="s">
        <v>13</v>
      </c>
      <c r="N41" s="24"/>
      <c r="O41" s="24"/>
    </row>
    <row r="42" ht="16.5" spans="1:17">
      <c r="G42" s="24" t="s">
        <v>71</v>
      </c>
      <c r="H42" s="24"/>
      <c r="I42" s="24">
        <v>312</v>
      </c>
      <c r="J42" s="24">
        <v>580</v>
      </c>
      <c r="K42" s="24">
        <v>580</v>
      </c>
      <c r="L42" s="24">
        <v>580</v>
      </c>
      <c r="M42" s="24">
        <v>312</v>
      </c>
      <c r="N42" s="24">
        <f>SUM(I42:M42)</f>
        <v>2364</v>
      </c>
      <c r="O42" s="24" t="s">
        <v>72</v>
      </c>
    </row>
    <row r="43" ht="16.5" spans="1:17">
      <c r="G43" s="24" t="s">
        <v>73</v>
      </c>
      <c r="H43" s="24"/>
      <c r="I43" s="24" t="s">
        <v>74</v>
      </c>
      <c r="J43" s="24"/>
      <c r="K43" s="24"/>
      <c r="L43" s="24"/>
      <c r="M43" s="24"/>
      <c r="N43" s="24"/>
      <c r="O43" s="24" t="s">
        <v>75</v>
      </c>
    </row>
    <row r="44" ht="16.5" spans="1:17">
      <c r="G44" s="24" t="s">
        <v>76</v>
      </c>
      <c r="H44" s="24"/>
      <c r="I44" s="24"/>
      <c r="J44" s="24"/>
      <c r="K44" s="24"/>
      <c r="L44" s="24"/>
      <c r="M44" s="24"/>
      <c r="N44" s="24"/>
      <c r="O44" s="24"/>
    </row>
  </sheetData>
  <autoFilter xmlns:etc="http://www.wps.cn/officeDocument/2017/etCustomData" ref="A22:AO36" etc:filterBottomFollowUsedRange="0">
    <extLst/>
  </autoFilter>
  <mergeCells count="10">
    <mergeCell ref="A1:Q1"/>
    <mergeCell ref="A36:G36"/>
    <mergeCell ref="G39:O39"/>
    <mergeCell ref="I40:M40"/>
    <mergeCell ref="C7:C11"/>
    <mergeCell ref="C27:C31"/>
    <mergeCell ref="G40:G41"/>
    <mergeCell ref="N40:N41"/>
    <mergeCell ref="O40:O41"/>
    <mergeCell ref="I43:N4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N12" sqref="N12"/>
    </sheetView>
  </sheetViews>
  <sheetFormatPr defaultColWidth="8.72727272727273" defaultRowHeight="14.5" outlineLevelRow="3"/>
  <sheetData>
    <row r="1" ht="20" spans="1:9">
      <c r="A1" s="23" t="s">
        <v>66</v>
      </c>
      <c r="B1" s="23"/>
      <c r="C1" s="23"/>
      <c r="D1" s="23"/>
      <c r="E1" s="23"/>
      <c r="F1" s="23"/>
      <c r="G1" s="23"/>
      <c r="H1" s="23"/>
      <c r="I1" s="23"/>
    </row>
    <row r="2" ht="16.5" spans="1:9">
      <c r="A2" s="24" t="s">
        <v>67</v>
      </c>
      <c r="B2" s="24"/>
      <c r="C2" s="24" t="s">
        <v>68</v>
      </c>
      <c r="D2" s="24"/>
      <c r="E2" s="24"/>
      <c r="F2" s="24"/>
      <c r="G2" s="24"/>
      <c r="H2" s="24" t="s">
        <v>69</v>
      </c>
      <c r="I2" s="24" t="s">
        <v>70</v>
      </c>
    </row>
    <row r="3" spans="1:9">
      <c r="A3" s="24"/>
      <c r="B3" s="24"/>
      <c r="C3" s="24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/>
      <c r="I3" s="24"/>
    </row>
    <row r="4" ht="16.5" spans="1:9">
      <c r="A4" s="24" t="s">
        <v>71</v>
      </c>
      <c r="B4" s="24"/>
      <c r="C4" s="24">
        <v>312</v>
      </c>
      <c r="D4" s="24">
        <v>580</v>
      </c>
      <c r="E4" s="24">
        <v>580</v>
      </c>
      <c r="F4" s="24">
        <v>580</v>
      </c>
      <c r="G4" s="24">
        <v>312</v>
      </c>
      <c r="H4" s="24">
        <f>SUM(C4:G4)</f>
        <v>2364</v>
      </c>
      <c r="I4" s="24" t="s">
        <v>72</v>
      </c>
    </row>
  </sheetData>
  <mergeCells count="5">
    <mergeCell ref="A1:I1"/>
    <mergeCell ref="C2:G2"/>
    <mergeCell ref="A2:A3"/>
    <mergeCell ref="H2:H3"/>
    <mergeCell ref="I2:I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9" sqref="I39"/>
    </sheetView>
  </sheetViews>
  <sheetFormatPr defaultColWidth="8.72727272727273" defaultRowHeight="12.5" outlineLevelRow="2"/>
  <cols>
    <col min="1" max="1" width="20.1545454545455" style="15"/>
    <col min="2" max="2" width="19.4363636363636" style="15"/>
    <col min="3" max="3" width="12.4363636363636" style="15"/>
    <col min="4" max="4" width="11.2818181818182" style="15"/>
    <col min="5" max="5" width="11.5636363636364" style="15"/>
    <col min="6" max="6" width="11.1909090909091" style="15"/>
    <col min="7" max="7" width="11.2545454545455" style="15"/>
    <col min="8" max="8" width="13.5909090909091" style="15"/>
    <col min="9" max="9" width="165" style="15"/>
    <col min="10" max="10" width="11.1545454545455" style="15"/>
    <col min="11" max="11" width="10.7181818181818" style="15"/>
    <col min="12" max="13" width="10.4363636363636" style="15"/>
    <col min="14" max="15" width="10.5636363636364" style="15"/>
    <col min="16" max="16" width="10.7181818181818" style="15"/>
    <col min="17" max="17" width="10.8727272727273" style="15"/>
    <col min="18" max="18" width="11" style="15"/>
    <col min="19" max="19" width="10.5909090909091" style="15"/>
    <col min="20" max="20" width="10.5636363636364" style="15"/>
    <col min="21" max="21" width="10" style="15"/>
    <col min="22" max="22" width="10.1545454545455" style="15"/>
    <col min="23" max="23" width="11.2818181818182" style="15"/>
    <col min="24" max="24" width="11" style="15"/>
    <col min="25" max="16384" width="8.72727272727273" style="15"/>
  </cols>
  <sheetData>
    <row r="1" s="15" customFormat="1" ht="18" customHeight="1" spans="1:24">
      <c r="A1" s="16" t="s">
        <v>77</v>
      </c>
      <c r="B1" s="16" t="s">
        <v>78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7">
        <v>0</v>
      </c>
      <c r="I1" s="16" t="s">
        <v>79</v>
      </c>
    </row>
    <row r="2" s="15" customFormat="1" ht="18" customHeight="1" spans="1:24">
      <c r="A2" s="16" t="s">
        <v>20</v>
      </c>
      <c r="B2" s="16" t="s">
        <v>24</v>
      </c>
      <c r="C2" s="16">
        <v>312</v>
      </c>
      <c r="D2" s="16">
        <v>580</v>
      </c>
      <c r="E2" s="16">
        <v>580</v>
      </c>
      <c r="F2" s="16">
        <v>580</v>
      </c>
      <c r="G2" s="16">
        <v>312</v>
      </c>
      <c r="H2" s="16">
        <f>SUM(C2:G2)</f>
        <v>2364</v>
      </c>
      <c r="I2" s="16" t="s">
        <v>80</v>
      </c>
    </row>
    <row r="3" s="15" customFormat="1" ht="16.5" customHeight="1" spans="1:24">
      <c r="B3" s="21" t="s">
        <v>81</v>
      </c>
      <c r="C3" s="22">
        <v>312</v>
      </c>
      <c r="D3" s="22">
        <v>580</v>
      </c>
      <c r="E3" s="22">
        <v>580</v>
      </c>
      <c r="F3" s="22">
        <v>580</v>
      </c>
      <c r="G3" s="22">
        <v>312</v>
      </c>
      <c r="H3" s="22">
        <v>2364</v>
      </c>
      <c r="I3" s="15"/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5"/>
    <col min="2" max="2" width="19.4363636363636" style="15"/>
    <col min="3" max="3" width="21.7181818181818" style="15"/>
    <col min="4" max="4" width="28.5636363636364" style="15"/>
    <col min="5" max="5" width="12.4363636363636" style="15"/>
    <col min="6" max="6" width="11.2818181818182" style="15"/>
    <col min="7" max="7" width="11.5909090909091" style="15"/>
    <col min="8" max="8" width="11.1545454545455" style="15"/>
    <col min="9" max="9" width="11.2818181818182" style="15"/>
    <col min="10" max="10" width="13.5636363636364" style="15"/>
    <col min="11" max="11" width="36.0909090909091" style="15" customWidth="1"/>
    <col min="12" max="12" width="11.1545454545455" style="15"/>
    <col min="13" max="13" width="10.7181818181818" style="15"/>
    <col min="14" max="15" width="10.4363636363636" style="15"/>
    <col min="16" max="16" width="10.5636363636364" style="15"/>
    <col min="17" max="17" width="10.5909090909091" style="15"/>
    <col min="18" max="18" width="10.7181818181818" style="15"/>
    <col min="19" max="19" width="10.8454545454545" style="15"/>
    <col min="20" max="20" width="11.0272727272727" style="15"/>
    <col min="21" max="22" width="10.5636363636364" style="15"/>
    <col min="23" max="23" width="10.0272727272727" style="15"/>
    <col min="24" max="24" width="10.1272727272727" style="15"/>
    <col min="25" max="25" width="11.3090909090909" style="15"/>
    <col min="26" max="26" width="11" style="15"/>
    <col min="27" max="16384" width="8.72727272727273" style="15"/>
  </cols>
  <sheetData>
    <row r="1" s="15" customFormat="1" ht="18" customHeight="1" spans="1:26">
      <c r="A1" s="16" t="s">
        <v>77</v>
      </c>
      <c r="B1" s="16" t="s">
        <v>78</v>
      </c>
      <c r="C1" s="16" t="s">
        <v>82</v>
      </c>
      <c r="D1" s="16" t="s">
        <v>83</v>
      </c>
      <c r="E1" s="16" t="s">
        <v>9</v>
      </c>
      <c r="F1" s="16" t="s">
        <v>10</v>
      </c>
      <c r="G1" s="16" t="s">
        <v>11</v>
      </c>
      <c r="H1" s="16" t="s">
        <v>12</v>
      </c>
      <c r="I1" s="16" t="s">
        <v>13</v>
      </c>
      <c r="J1" s="17">
        <v>0</v>
      </c>
      <c r="K1" s="16" t="s">
        <v>79</v>
      </c>
    </row>
    <row r="2" s="15" customFormat="1" ht="18" customHeight="1" spans="1:26">
      <c r="A2" s="16" t="s">
        <v>20</v>
      </c>
      <c r="B2" s="16" t="s">
        <v>24</v>
      </c>
      <c r="C2" s="18" t="s">
        <v>64</v>
      </c>
      <c r="D2" s="16" t="s">
        <v>84</v>
      </c>
      <c r="E2" s="16" t="s">
        <v>85</v>
      </c>
      <c r="F2" s="16" t="s">
        <v>85</v>
      </c>
      <c r="G2" s="16" t="s">
        <v>85</v>
      </c>
      <c r="H2" s="16" t="s">
        <v>85</v>
      </c>
      <c r="I2" s="16" t="s">
        <v>85</v>
      </c>
      <c r="J2" s="17">
        <v>220</v>
      </c>
      <c r="K2" s="16" t="s">
        <v>86</v>
      </c>
    </row>
    <row r="3" s="15" customFormat="1" ht="18" customHeight="1" spans="1:26">
      <c r="A3" s="16" t="s">
        <v>20</v>
      </c>
      <c r="B3" s="16" t="s">
        <v>24</v>
      </c>
      <c r="C3" s="18" t="s">
        <v>87</v>
      </c>
      <c r="D3" s="16" t="s">
        <v>84</v>
      </c>
      <c r="E3" s="16">
        <v>234</v>
      </c>
      <c r="F3" s="16">
        <v>468</v>
      </c>
      <c r="G3" s="16">
        <v>468</v>
      </c>
      <c r="H3" s="16">
        <v>468</v>
      </c>
      <c r="I3" s="16">
        <v>234</v>
      </c>
      <c r="J3" s="17">
        <v>1872</v>
      </c>
      <c r="K3" s="16" t="s">
        <v>88</v>
      </c>
    </row>
    <row r="4" s="15" customFormat="1" ht="16.5" customHeight="1" spans="1:26">
      <c r="D4" s="19" t="s">
        <v>89</v>
      </c>
      <c r="E4" s="17">
        <v>269</v>
      </c>
      <c r="F4" s="17">
        <v>494</v>
      </c>
      <c r="G4" s="17">
        <v>494</v>
      </c>
      <c r="H4" s="17">
        <v>494</v>
      </c>
      <c r="I4" s="17">
        <v>269</v>
      </c>
      <c r="J4" s="20">
        <v>2092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3"/>
  <sheetViews>
    <sheetView workbookViewId="0">
      <selection activeCell="I34" sqref="I34"/>
    </sheetView>
  </sheetViews>
  <sheetFormatPr defaultColWidth="8.72727272727273" defaultRowHeight="12.5" outlineLevelRow="2"/>
  <cols>
    <col min="1" max="1" width="20.1545454545455" style="15"/>
    <col min="2" max="2" width="19.4363636363636" style="15"/>
    <col min="3" max="3" width="12.4363636363636" style="15"/>
    <col min="4" max="4" width="11.2818181818182" style="15"/>
    <col min="5" max="5" width="11.5636363636364" style="15"/>
    <col min="6" max="6" width="11.1909090909091" style="15"/>
    <col min="7" max="7" width="11.2545454545455" style="15"/>
    <col min="8" max="8" width="13.5909090909091" style="15"/>
    <col min="9" max="9" width="165" style="15"/>
    <col min="10" max="10" width="11.1545454545455" style="15"/>
    <col min="11" max="11" width="10.7181818181818" style="15"/>
    <col min="12" max="13" width="10.4363636363636" style="15"/>
    <col min="14" max="15" width="10.5636363636364" style="15"/>
    <col min="16" max="16" width="10.7181818181818" style="15"/>
    <col min="17" max="17" width="10.8727272727273" style="15"/>
    <col min="18" max="18" width="11" style="15"/>
    <col min="19" max="19" width="10.5909090909091" style="15"/>
    <col min="20" max="20" width="10.5636363636364" style="15"/>
    <col min="21" max="21" width="10" style="15"/>
    <col min="22" max="22" width="10.1545454545455" style="15"/>
    <col min="23" max="23" width="11.2818181818182" style="15"/>
    <col min="24" max="24" width="11" style="15"/>
    <col min="25" max="16384" width="8.72727272727273" style="15"/>
  </cols>
  <sheetData>
    <row r="1" s="15" customFormat="1" ht="18" customHeight="1" spans="1:24">
      <c r="A1" s="16" t="s">
        <v>77</v>
      </c>
      <c r="B1" s="16" t="s">
        <v>78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7">
        <v>0</v>
      </c>
      <c r="I1" s="16" t="s">
        <v>79</v>
      </c>
    </row>
    <row r="2" s="15" customFormat="1" ht="18" customHeight="1" spans="1:24">
      <c r="A2" s="16" t="s">
        <v>20</v>
      </c>
      <c r="B2" s="16" t="s">
        <v>24</v>
      </c>
      <c r="C2" s="16">
        <v>312</v>
      </c>
      <c r="D2" s="16">
        <v>580</v>
      </c>
      <c r="E2" s="16">
        <v>580</v>
      </c>
      <c r="F2" s="16">
        <v>580</v>
      </c>
      <c r="G2" s="16">
        <v>312</v>
      </c>
      <c r="H2" s="16">
        <f>SUM(C2:G2)</f>
        <v>2364</v>
      </c>
      <c r="I2" s="16" t="s">
        <v>80</v>
      </c>
    </row>
    <row r="3" s="15" customFormat="1" ht="16.5" customHeight="1" spans="1:24">
      <c r="B3" s="21" t="s">
        <v>81</v>
      </c>
      <c r="C3" s="22">
        <v>312</v>
      </c>
      <c r="D3" s="22">
        <v>580</v>
      </c>
      <c r="E3" s="22">
        <v>580</v>
      </c>
      <c r="F3" s="22">
        <v>580</v>
      </c>
      <c r="G3" s="22">
        <v>312</v>
      </c>
      <c r="H3" s="22">
        <v>2364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4"/>
  <sheetViews>
    <sheetView workbookViewId="0">
      <selection activeCell="J44" sqref="J44"/>
    </sheetView>
  </sheetViews>
  <sheetFormatPr defaultColWidth="8.72727272727273" defaultRowHeight="12.5" outlineLevelRow="3"/>
  <cols>
    <col min="1" max="1" width="20.1545454545455" style="15"/>
    <col min="2" max="2" width="19.4363636363636" style="15"/>
    <col min="3" max="3" width="21.7181818181818" style="15"/>
    <col min="4" max="4" width="28.5636363636364" style="15"/>
    <col min="5" max="5" width="12.4363636363636" style="15"/>
    <col min="6" max="6" width="11.2818181818182" style="15"/>
    <col min="7" max="7" width="11.5909090909091" style="15"/>
    <col min="8" max="8" width="11.1545454545455" style="15"/>
    <col min="9" max="9" width="11.2818181818182" style="15"/>
    <col min="10" max="10" width="13.5636363636364" style="15"/>
    <col min="11" max="11" width="36.0909090909091" style="15" customWidth="1"/>
    <col min="12" max="12" width="11.1545454545455" style="15"/>
    <col min="13" max="13" width="10.7181818181818" style="15"/>
    <col min="14" max="15" width="10.4363636363636" style="15"/>
    <col min="16" max="16" width="10.5636363636364" style="15"/>
    <col min="17" max="17" width="10.5909090909091" style="15"/>
    <col min="18" max="18" width="10.7181818181818" style="15"/>
    <col min="19" max="19" width="10.8454545454545" style="15"/>
    <col min="20" max="20" width="11.0272727272727" style="15"/>
    <col min="21" max="22" width="10.5636363636364" style="15"/>
    <col min="23" max="23" width="10.0272727272727" style="15"/>
    <col min="24" max="24" width="10.1272727272727" style="15"/>
    <col min="25" max="25" width="11.3090909090909" style="15"/>
    <col min="26" max="26" width="11" style="15"/>
    <col min="27" max="16384" width="8.72727272727273" style="15"/>
  </cols>
  <sheetData>
    <row r="1" s="15" customFormat="1" ht="18" customHeight="1" spans="1:26">
      <c r="A1" s="16" t="s">
        <v>77</v>
      </c>
      <c r="B1" s="16" t="s">
        <v>78</v>
      </c>
      <c r="C1" s="16" t="s">
        <v>82</v>
      </c>
      <c r="D1" s="16" t="s">
        <v>83</v>
      </c>
      <c r="E1" s="16" t="s">
        <v>9</v>
      </c>
      <c r="F1" s="16" t="s">
        <v>10</v>
      </c>
      <c r="G1" s="16" t="s">
        <v>11</v>
      </c>
      <c r="H1" s="16" t="s">
        <v>12</v>
      </c>
      <c r="I1" s="16" t="s">
        <v>13</v>
      </c>
      <c r="J1" s="17">
        <v>0</v>
      </c>
      <c r="K1" s="16" t="s">
        <v>79</v>
      </c>
    </row>
    <row r="2" s="15" customFormat="1" ht="18" customHeight="1" spans="1:26">
      <c r="A2" s="16" t="s">
        <v>20</v>
      </c>
      <c r="B2" s="16" t="s">
        <v>24</v>
      </c>
      <c r="C2" s="18" t="s">
        <v>64</v>
      </c>
      <c r="D2" s="16" t="s">
        <v>84</v>
      </c>
      <c r="E2" s="16" t="s">
        <v>85</v>
      </c>
      <c r="F2" s="16" t="s">
        <v>85</v>
      </c>
      <c r="G2" s="16" t="s">
        <v>85</v>
      </c>
      <c r="H2" s="16" t="s">
        <v>85</v>
      </c>
      <c r="I2" s="16" t="s">
        <v>85</v>
      </c>
      <c r="J2" s="17">
        <v>220</v>
      </c>
      <c r="K2" s="16" t="s">
        <v>86</v>
      </c>
    </row>
    <row r="3" s="15" customFormat="1" ht="18" customHeight="1" spans="1:26">
      <c r="A3" s="16" t="s">
        <v>20</v>
      </c>
      <c r="B3" s="16" t="s">
        <v>24</v>
      </c>
      <c r="C3" s="18" t="s">
        <v>87</v>
      </c>
      <c r="D3" s="16" t="s">
        <v>84</v>
      </c>
      <c r="E3" s="16">
        <v>234</v>
      </c>
      <c r="F3" s="16">
        <v>468</v>
      </c>
      <c r="G3" s="16">
        <v>468</v>
      </c>
      <c r="H3" s="16">
        <v>468</v>
      </c>
      <c r="I3" s="16">
        <v>234</v>
      </c>
      <c r="J3" s="17">
        <v>1872</v>
      </c>
      <c r="K3" s="16" t="s">
        <v>88</v>
      </c>
    </row>
    <row r="4" s="15" customFormat="1" ht="16.5" customHeight="1" spans="1:26">
      <c r="D4" s="19" t="s">
        <v>89</v>
      </c>
      <c r="E4" s="17">
        <v>269</v>
      </c>
      <c r="F4" s="17">
        <v>494</v>
      </c>
      <c r="G4" s="17">
        <v>494</v>
      </c>
      <c r="H4" s="17">
        <v>494</v>
      </c>
      <c r="I4" s="17">
        <v>269</v>
      </c>
      <c r="J4" s="20">
        <v>2092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3:K6"/>
  <sheetViews>
    <sheetView tabSelected="1" workbookViewId="0">
      <selection activeCell="S16" sqref="S16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1">
      <c r="A3" s="12" t="s">
        <v>49</v>
      </c>
      <c r="B3" s="12" t="s">
        <v>53</v>
      </c>
      <c r="C3" s="12" t="s">
        <v>90</v>
      </c>
      <c r="D3" s="12" t="s">
        <v>91</v>
      </c>
      <c r="E3" s="12" t="s">
        <v>92</v>
      </c>
      <c r="F3" s="12" t="s">
        <v>93</v>
      </c>
      <c r="G3" s="12" t="s">
        <v>94</v>
      </c>
      <c r="H3" s="12" t="s">
        <v>95</v>
      </c>
      <c r="I3" s="12"/>
    </row>
    <row r="4" spans="1:11">
      <c r="A4" s="12" t="s">
        <v>20</v>
      </c>
      <c r="B4" s="12" t="s">
        <v>24</v>
      </c>
      <c r="C4" s="12" t="s">
        <v>96</v>
      </c>
      <c r="D4" s="12">
        <v>295</v>
      </c>
      <c r="E4" s="12">
        <v>546</v>
      </c>
      <c r="F4" s="12">
        <v>546</v>
      </c>
      <c r="G4" s="12">
        <v>546</v>
      </c>
      <c r="H4" s="12">
        <v>295</v>
      </c>
      <c r="I4" s="12">
        <f>SUM(D4:H4)</f>
        <v>2228</v>
      </c>
    </row>
    <row r="5" spans="1:11">
      <c r="A5" s="12"/>
      <c r="B5" s="12"/>
      <c r="C5" s="12" t="s">
        <v>97</v>
      </c>
      <c r="D5" s="12">
        <v>17</v>
      </c>
      <c r="E5" s="12">
        <v>34</v>
      </c>
      <c r="F5" s="12">
        <v>34</v>
      </c>
      <c r="G5" s="12">
        <v>34</v>
      </c>
      <c r="H5" s="12">
        <v>17</v>
      </c>
      <c r="I5" s="12">
        <f>SUM(D5:H5)</f>
        <v>136</v>
      </c>
    </row>
    <row r="6" spans="1:11">
      <c r="A6" s="12" t="s">
        <v>98</v>
      </c>
      <c r="B6" s="12"/>
      <c r="C6" s="12"/>
      <c r="D6" s="12">
        <v>312</v>
      </c>
      <c r="E6" s="12">
        <v>580</v>
      </c>
      <c r="F6" s="12">
        <v>580</v>
      </c>
      <c r="G6" s="12">
        <v>580</v>
      </c>
      <c r="H6" s="12">
        <v>312</v>
      </c>
      <c r="I6" s="13">
        <f>SUM(I4:I5)</f>
        <v>2364</v>
      </c>
      <c r="J6" s="14"/>
      <c r="K6" s="14" t="s">
        <v>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Özet Tablo-Türkçe Format</vt:lpstr>
      <vt:lpstr>Summary Table-English Format</vt:lpstr>
      <vt:lpstr>111</vt:lpstr>
      <vt:lpstr>主标 1.22</vt:lpstr>
      <vt:lpstr>条码标 1.22</vt:lpstr>
      <vt:lpstr>非特-价格牌 1.22</vt:lpstr>
      <vt:lpstr>条码标 4.3 更新画稿</vt:lpstr>
      <vt:lpstr>非特-价格牌 4.3 更新画稿</vt:lpstr>
      <vt:lpstr>洗标 4.7</vt:lpstr>
      <vt:lpstr>特殊国家 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2026-01-06T06:19:00Z</dcterms:created>
  <dcterms:modified xsi:type="dcterms:W3CDTF">2026-04-07T12:30:34Z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0B681E1F7EAA46FFB3B29417A38F53C7_13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