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20" windowHeight="11480" activeTab="3"/>
  </bookViews>
  <sheets>
    <sheet name="中包贴3% 3.22" sheetId="2" r:id="rId1"/>
    <sheet name="主标+条码标 3%  3.22" sheetId="3" r:id="rId2"/>
    <sheet name="非特 价格牌3%  3.22" sheetId="4" r:id="rId3"/>
    <sheet name="洗标 3% 4.12" sheetId="6" r:id="rId4"/>
  </sheets>
  <definedNames>
    <definedName name="_xlnm._FilterDatabase" localSheetId="0" hidden="1">'中包贴3% 3.22'!$A$33:$T$60</definedName>
    <definedName name="_xlnm.Print_Area" localSheetId="0">'中包贴3% 3.22'!$A$1:$R$60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<sst xmlns="http://schemas.openxmlformats.org/spreadsheetml/2006/main" count="521" uniqueCount="121">
  <si>
    <t>Total Order</t>
  </si>
  <si>
    <t>Style Code</t>
  </si>
  <si>
    <t>Season</t>
  </si>
  <si>
    <t>Order Number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</si>
  <si>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</si>
  <si>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</si>
  <si>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</si>
  <si>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</si>
  <si>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</si>
  <si>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</si>
  <si>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</si>
  <si>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</si>
  <si>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</si>
  <si>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</si>
  <si>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</si>
  <si>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出口国家</t>
  </si>
  <si>
    <t>Total blister quantity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</si>
  <si>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</si>
  <si>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</si>
  <si>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</si>
  <si>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</si>
  <si>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H1577AX</t>
  </si>
  <si>
    <t>26 AU</t>
  </si>
  <si>
    <t>BN325 - CINNAMON</t>
  </si>
  <si>
    <t>H1577AXDFA</t>
  </si>
  <si>
    <t>-</t>
  </si>
  <si>
    <t>TURKEY</t>
  </si>
  <si>
    <t>土耳其</t>
  </si>
  <si>
    <t>H1577AXDFAS</t>
  </si>
  <si>
    <t>H1577AXDFAM</t>
  </si>
  <si>
    <t>H1577AXDFAL</t>
  </si>
  <si>
    <t>H1577AXDFAXL</t>
  </si>
  <si>
    <t>H1577AXDFAXXL</t>
  </si>
  <si>
    <t>H1577AXDFA3XL</t>
  </si>
  <si>
    <t>H1577AXKZKA</t>
  </si>
  <si>
    <t>KAZAKHSTAN</t>
  </si>
  <si>
    <t>哈萨克斯坦</t>
  </si>
  <si>
    <t>H1577AXDFA2</t>
  </si>
  <si>
    <t>EGYPT</t>
  </si>
  <si>
    <t>埃及</t>
  </si>
  <si>
    <t>GEORGIA</t>
  </si>
  <si>
    <t>格鲁吉亚</t>
  </si>
  <si>
    <t>AZERBAIJAN</t>
  </si>
  <si>
    <t>阿塞拜疆</t>
  </si>
  <si>
    <t>KOSOVO</t>
  </si>
  <si>
    <t>科索沃</t>
  </si>
  <si>
    <t>H1577AXDFA1</t>
  </si>
  <si>
    <t>BOSNIA</t>
  </si>
  <si>
    <t>波斯尼亚</t>
  </si>
  <si>
    <t>MACEDONIA</t>
  </si>
  <si>
    <t>马其顿</t>
  </si>
  <si>
    <t>LEBANON</t>
  </si>
  <si>
    <t>黎巴嫩</t>
  </si>
  <si>
    <t>UZBEKISTAN</t>
  </si>
  <si>
    <t>乌兹别克斯坦</t>
  </si>
  <si>
    <t>UKRAINE</t>
  </si>
  <si>
    <t>乌克兰</t>
  </si>
  <si>
    <t>ALBANIA</t>
  </si>
  <si>
    <t>阿尔巴尼亚</t>
  </si>
  <si>
    <t>MOLDOVA</t>
  </si>
  <si>
    <t>摩尔多瓦</t>
  </si>
  <si>
    <t>MONTENEGRO</t>
  </si>
  <si>
    <t>黑山</t>
  </si>
  <si>
    <t>H1577AXTOP5A</t>
  </si>
  <si>
    <t>TOPTAN-5</t>
  </si>
  <si>
    <t>H1577AXTOP7A</t>
  </si>
  <si>
    <t>TOPTAN-7</t>
  </si>
  <si>
    <t>NORTH IRAQ</t>
  </si>
  <si>
    <t>北伊拉克</t>
  </si>
  <si>
    <t>MOROCCO</t>
  </si>
  <si>
    <t>摩洛哥</t>
  </si>
  <si>
    <t>SOUTH IRAQ</t>
  </si>
  <si>
    <t>南伊拉克</t>
  </si>
  <si>
    <t>H1577AXECOMA</t>
  </si>
  <si>
    <t>ECOM</t>
  </si>
  <si>
    <t>网店</t>
  </si>
  <si>
    <t>Total Order By Sizes</t>
  </si>
  <si>
    <t>洗标</t>
  </si>
  <si>
    <t>白色</t>
  </si>
  <si>
    <t>NO</t>
  </si>
  <si>
    <t>棕色</t>
  </si>
  <si>
    <t>款号</t>
  </si>
  <si>
    <t>颜色</t>
  </si>
  <si>
    <t>涉及PO</t>
  </si>
  <si>
    <t>585</t>
  </si>
  <si>
    <t>1158</t>
  </si>
  <si>
    <t>1152</t>
  </si>
  <si>
    <t>643</t>
  </si>
  <si>
    <t>552</t>
  </si>
  <si>
    <t>8</t>
  </si>
  <si>
    <t>1795461,1795462,1795463,1795464,1795465,1795466,1795467,1795468,1795469,1795470,1795471,1795472,1795473,1795474,1795476,1795477,1795479,1795480,1795483,1795492,1795475,1795478</t>
  </si>
  <si>
    <t>25AULBM13682</t>
  </si>
  <si>
    <t>背面</t>
  </si>
  <si>
    <t>尺码段</t>
  </si>
  <si>
    <t>无价格</t>
  </si>
  <si>
    <t>无3XL</t>
  </si>
  <si>
    <t>13</t>
  </si>
  <si>
    <t>27</t>
  </si>
  <si>
    <t>0</t>
  </si>
  <si>
    <t>1795478</t>
  </si>
  <si>
    <t>有价格</t>
  </si>
  <si>
    <t>全码</t>
  </si>
  <si>
    <t>78</t>
  </si>
  <si>
    <t>144</t>
  </si>
  <si>
    <t>138</t>
  </si>
  <si>
    <t>89</t>
  </si>
  <si>
    <t>45</t>
  </si>
  <si>
    <t>1795463,1795477</t>
  </si>
  <si>
    <t>447</t>
  </si>
  <si>
    <t>894</t>
  </si>
  <si>
    <t>474</t>
  </si>
  <si>
    <t>1795461,1795462,1795464,1795465,1795466,1795467,1795468,1795469,1795470,1795471,1795472,1795473,1795479,1795480,1795483,1795492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</si>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</sst>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0" borderId="0" xfId="0" applyFill="1"/>
    <xf numFmtId="0" fontId="0" fillId="2" borderId="0" xfId="0" applyFill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left"/>
    </xf>
    <xf numFmtId="177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5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754380</xdr:colOff>
      <xdr:row>10</xdr:row>
      <xdr:rowOff>82550</xdr:rowOff>
    </xdr:from>
    <xdr:to>
      <xdr:col>3</xdr:col>
      <xdr:colOff>718185</xdr:colOff>
      <xdr:row>23</xdr:row>
      <xdr:rowOff>27940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62175" y="1860550"/>
          <a:ext cx="2190115" cy="200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0"/>
  <sheetViews>
    <sheetView zoomScaleSheetLayoutView="55" topLeftCell="A31" workbookViewId="0">
      <selection activeCell="A33" sqref="A33:O60"/>
    </sheetView>
  </sheetViews>
  <sheetFormatPr defaultColWidth="9" defaultRowHeight="14.5"/>
  <cols>
    <col min="1" max="1" width="10.8909090909091" customWidth="1"/>
    <col min="2" max="2" width="9.10909090909091" customWidth="1"/>
    <col min="3" max="3" width="14.4454545454545" style="9" customWidth="1"/>
    <col min="4" max="4" width="19.3363636363636" customWidth="1"/>
    <col min="5" max="5" width="16.2181818181818" customWidth="1"/>
    <col min="6" max="6" width="12" customWidth="1"/>
    <col min="7" max="12" width="9.10909090909091" customWidth="1"/>
    <col min="13" max="13" width="14.8909090909091" customWidth="1"/>
    <col min="14" max="14" width="16.4454545454545" customWidth="1"/>
    <col min="15" max="15" width="12.7818181818182" customWidth="1"/>
    <col min="16" max="16" width="19.8909090909091" customWidth="1"/>
    <col min="17" max="17" width="16.1818181818182" customWidth="1"/>
    <col min="18" max="18" width="19.7818181818182" customWidth="1"/>
    <col min="19" max="19" width="24.6636363636364" hidden="1" customWidth="1"/>
    <col min="20" max="20" width="23.7818181818182" hidden="1" customWidth="1"/>
  </cols>
  <sheetData>
    <row r="1" spans="1:20">
      <c r="A1" s="11" t="s">
        <v>0</v>
      </c>
      <c r="B1" s="11"/>
      <c r="C1" s="1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3" t="s">
        <v>15</v>
      </c>
      <c r="P2" s="11" t="s">
        <v>16</v>
      </c>
      <c r="Q2" s="14" t="s">
        <v>17</v>
      </c>
      <c r="R2" s="11" t="s">
        <v>18</v>
      </c>
      <c r="S2" s="11" t="s">
        <v>19</v>
      </c>
      <c r="T2" s="11" t="s">
        <v>20</v>
      </c>
    </row>
    <row r="3" s="9" customFormat="1" spans="1:20">
      <c r="A3" s="15" t="s">
        <v>21</v>
      </c>
      <c r="B3" s="15" t="s">
        <v>22</v>
      </c>
      <c r="C3" s="15">
        <v>1795483</v>
      </c>
      <c r="D3" s="16" t="s">
        <v>23</v>
      </c>
      <c r="E3" s="16" t="s">
        <v>24</v>
      </c>
      <c r="F3" s="16">
        <v>1</v>
      </c>
      <c r="G3" s="16">
        <v>1</v>
      </c>
      <c r="H3" s="16">
        <v>2</v>
      </c>
      <c r="I3" s="16">
        <v>2</v>
      </c>
      <c r="J3" s="15">
        <v>1</v>
      </c>
      <c r="K3" s="15">
        <v>1</v>
      </c>
      <c r="L3" s="15" t="s">
        <v>25</v>
      </c>
      <c r="M3" s="15">
        <v>7</v>
      </c>
      <c r="N3" s="15" t="s">
        <v>26</v>
      </c>
      <c r="O3" s="17" t="s">
        <v>27</v>
      </c>
      <c r="P3" s="15">
        <v>269</v>
      </c>
      <c r="Q3" s="18">
        <f>P3*1.03</f>
        <v>277.07</v>
      </c>
      <c r="R3" s="15">
        <v>1883</v>
      </c>
      <c r="S3" s="15">
        <v>0</v>
      </c>
      <c r="T3" s="15">
        <v>0</v>
      </c>
    </row>
    <row r="4" s="9" customFormat="1" spans="1:20">
      <c r="A4" s="15" t="s">
        <v>21</v>
      </c>
      <c r="B4" s="15" t="s">
        <v>22</v>
      </c>
      <c r="C4" s="15">
        <v>1795477</v>
      </c>
      <c r="D4" s="16" t="s">
        <v>23</v>
      </c>
      <c r="E4" s="16" t="s">
        <v>28</v>
      </c>
      <c r="F4" s="16">
        <v>1</v>
      </c>
      <c r="G4" s="16">
        <v>2</v>
      </c>
      <c r="H4" s="16" t="s">
        <v>25</v>
      </c>
      <c r="I4" s="16" t="s">
        <v>25</v>
      </c>
      <c r="J4" s="15" t="s">
        <v>25</v>
      </c>
      <c r="K4" s="15" t="s">
        <v>25</v>
      </c>
      <c r="L4" s="15" t="s">
        <v>25</v>
      </c>
      <c r="M4" s="15">
        <v>2</v>
      </c>
      <c r="N4" s="15" t="s">
        <v>26</v>
      </c>
      <c r="O4" s="17" t="s">
        <v>27</v>
      </c>
      <c r="P4" s="15">
        <v>36</v>
      </c>
      <c r="Q4" s="18">
        <f t="shared" ref="Q4:Q29" si="0">P4*1.03</f>
        <v>37.08</v>
      </c>
      <c r="R4" s="15">
        <v>72</v>
      </c>
      <c r="S4" s="15">
        <v>0</v>
      </c>
      <c r="T4" s="15">
        <v>0</v>
      </c>
    </row>
    <row r="5" s="9" customFormat="1" spans="1:20">
      <c r="A5" s="15" t="s">
        <v>21</v>
      </c>
      <c r="B5" s="15" t="s">
        <v>22</v>
      </c>
      <c r="C5" s="15">
        <v>1795477</v>
      </c>
      <c r="D5" s="16" t="s">
        <v>23</v>
      </c>
      <c r="E5" s="16" t="s">
        <v>29</v>
      </c>
      <c r="F5" s="16">
        <v>1</v>
      </c>
      <c r="G5" s="16" t="s">
        <v>25</v>
      </c>
      <c r="H5" s="16">
        <v>2</v>
      </c>
      <c r="I5" s="16" t="s">
        <v>25</v>
      </c>
      <c r="J5" s="15" t="s">
        <v>25</v>
      </c>
      <c r="K5" s="15" t="s">
        <v>25</v>
      </c>
      <c r="L5" s="15" t="s">
        <v>25</v>
      </c>
      <c r="M5" s="15">
        <v>2</v>
      </c>
      <c r="N5" s="15" t="s">
        <v>26</v>
      </c>
      <c r="O5" s="17" t="s">
        <v>27</v>
      </c>
      <c r="P5" s="15">
        <v>66</v>
      </c>
      <c r="Q5" s="18">
        <f t="shared" si="0"/>
        <v>67.98</v>
      </c>
      <c r="R5" s="15">
        <v>132</v>
      </c>
      <c r="S5" s="15">
        <v>0</v>
      </c>
      <c r="T5" s="15">
        <v>0</v>
      </c>
    </row>
    <row r="6" s="9" customFormat="1" spans="1:20">
      <c r="A6" s="15" t="s">
        <v>21</v>
      </c>
      <c r="B6" s="15" t="s">
        <v>22</v>
      </c>
      <c r="C6" s="15">
        <v>1795477</v>
      </c>
      <c r="D6" s="16" t="s">
        <v>23</v>
      </c>
      <c r="E6" s="16" t="s">
        <v>30</v>
      </c>
      <c r="F6" s="16">
        <v>1</v>
      </c>
      <c r="G6" s="16" t="s">
        <v>25</v>
      </c>
      <c r="H6" s="16" t="s">
        <v>25</v>
      </c>
      <c r="I6" s="16">
        <v>2</v>
      </c>
      <c r="J6" s="15" t="s">
        <v>25</v>
      </c>
      <c r="K6" s="15" t="s">
        <v>25</v>
      </c>
      <c r="L6" s="15" t="s">
        <v>25</v>
      </c>
      <c r="M6" s="15">
        <v>2</v>
      </c>
      <c r="N6" s="15" t="s">
        <v>26</v>
      </c>
      <c r="O6" s="17" t="s">
        <v>27</v>
      </c>
      <c r="P6" s="15">
        <v>63</v>
      </c>
      <c r="Q6" s="18">
        <f t="shared" si="0"/>
        <v>64.89</v>
      </c>
      <c r="R6" s="15">
        <v>126</v>
      </c>
      <c r="S6" s="15">
        <v>0</v>
      </c>
      <c r="T6" s="15">
        <v>0</v>
      </c>
    </row>
    <row r="7" s="9" customFormat="1" spans="1:20">
      <c r="A7" s="15" t="s">
        <v>21</v>
      </c>
      <c r="B7" s="15" t="s">
        <v>22</v>
      </c>
      <c r="C7" s="15">
        <v>1795477</v>
      </c>
      <c r="D7" s="16" t="s">
        <v>23</v>
      </c>
      <c r="E7" s="16" t="s">
        <v>31</v>
      </c>
      <c r="F7" s="16">
        <v>1</v>
      </c>
      <c r="G7" s="16" t="s">
        <v>25</v>
      </c>
      <c r="H7" s="16" t="s">
        <v>25</v>
      </c>
      <c r="I7" s="16" t="s">
        <v>25</v>
      </c>
      <c r="J7" s="15">
        <v>2</v>
      </c>
      <c r="K7" s="15" t="s">
        <v>25</v>
      </c>
      <c r="L7" s="15" t="s">
        <v>25</v>
      </c>
      <c r="M7" s="15">
        <v>2</v>
      </c>
      <c r="N7" s="15" t="s">
        <v>26</v>
      </c>
      <c r="O7" s="17" t="s">
        <v>27</v>
      </c>
      <c r="P7" s="15">
        <v>39</v>
      </c>
      <c r="Q7" s="18">
        <f t="shared" si="0"/>
        <v>40.17</v>
      </c>
      <c r="R7" s="15">
        <v>78</v>
      </c>
      <c r="S7" s="15">
        <v>0</v>
      </c>
      <c r="T7" s="15">
        <v>0</v>
      </c>
    </row>
    <row r="8" s="9" customFormat="1" spans="1:20">
      <c r="A8" s="15" t="s">
        <v>21</v>
      </c>
      <c r="B8" s="15" t="s">
        <v>22</v>
      </c>
      <c r="C8" s="15">
        <v>1795477</v>
      </c>
      <c r="D8" s="16" t="s">
        <v>23</v>
      </c>
      <c r="E8" s="16" t="s">
        <v>32</v>
      </c>
      <c r="F8" s="16">
        <v>1</v>
      </c>
      <c r="G8" s="16" t="s">
        <v>25</v>
      </c>
      <c r="H8" s="16" t="s">
        <v>25</v>
      </c>
      <c r="I8" s="16" t="s">
        <v>25</v>
      </c>
      <c r="J8" s="15" t="s">
        <v>25</v>
      </c>
      <c r="K8" s="15">
        <v>2</v>
      </c>
      <c r="L8" s="15" t="s">
        <v>25</v>
      </c>
      <c r="M8" s="15">
        <v>2</v>
      </c>
      <c r="N8" s="15" t="s">
        <v>26</v>
      </c>
      <c r="O8" s="17" t="s">
        <v>27</v>
      </c>
      <c r="P8" s="15">
        <v>20</v>
      </c>
      <c r="Q8" s="18">
        <f t="shared" si="0"/>
        <v>20.6</v>
      </c>
      <c r="R8" s="15">
        <v>40</v>
      </c>
      <c r="S8" s="15">
        <v>0</v>
      </c>
      <c r="T8" s="15">
        <v>0</v>
      </c>
    </row>
    <row r="9" s="9" customFormat="1" spans="1:20">
      <c r="A9" s="15" t="s">
        <v>21</v>
      </c>
      <c r="B9" s="15" t="s">
        <v>22</v>
      </c>
      <c r="C9" s="15">
        <v>1795477</v>
      </c>
      <c r="D9" s="16" t="s">
        <v>23</v>
      </c>
      <c r="E9" s="16" t="s">
        <v>33</v>
      </c>
      <c r="F9" s="16">
        <v>1</v>
      </c>
      <c r="G9" s="16" t="s">
        <v>25</v>
      </c>
      <c r="H9" s="16" t="s">
        <v>25</v>
      </c>
      <c r="I9" s="16" t="s">
        <v>25</v>
      </c>
      <c r="J9" s="15" t="s">
        <v>25</v>
      </c>
      <c r="K9" s="15" t="s">
        <v>25</v>
      </c>
      <c r="L9" s="15">
        <v>2</v>
      </c>
      <c r="M9" s="15">
        <v>2</v>
      </c>
      <c r="N9" s="15" t="s">
        <v>26</v>
      </c>
      <c r="O9" s="17" t="s">
        <v>27</v>
      </c>
      <c r="P9" s="15">
        <v>2</v>
      </c>
      <c r="Q9" s="18">
        <f t="shared" si="0"/>
        <v>2.06</v>
      </c>
      <c r="R9" s="15">
        <v>4</v>
      </c>
      <c r="S9" s="15">
        <v>0</v>
      </c>
      <c r="T9" s="15">
        <v>0</v>
      </c>
    </row>
    <row r="10" s="9" customFormat="1" spans="1:20">
      <c r="A10" s="15" t="s">
        <v>21</v>
      </c>
      <c r="B10" s="15" t="s">
        <v>22</v>
      </c>
      <c r="C10" s="15">
        <v>1795476</v>
      </c>
      <c r="D10" s="16" t="s">
        <v>23</v>
      </c>
      <c r="E10" s="16" t="s">
        <v>34</v>
      </c>
      <c r="F10" s="16">
        <v>1</v>
      </c>
      <c r="G10" s="16">
        <v>1</v>
      </c>
      <c r="H10" s="16">
        <v>2</v>
      </c>
      <c r="I10" s="16">
        <v>2</v>
      </c>
      <c r="J10" s="15">
        <v>1</v>
      </c>
      <c r="K10" s="15">
        <v>1</v>
      </c>
      <c r="L10" s="15" t="s">
        <v>25</v>
      </c>
      <c r="M10" s="15">
        <v>7</v>
      </c>
      <c r="N10" s="15" t="s">
        <v>35</v>
      </c>
      <c r="O10" s="17" t="s">
        <v>36</v>
      </c>
      <c r="P10" s="15">
        <v>25</v>
      </c>
      <c r="Q10" s="18">
        <f t="shared" si="0"/>
        <v>25.75</v>
      </c>
      <c r="R10" s="15">
        <v>175</v>
      </c>
      <c r="S10" s="15">
        <v>0</v>
      </c>
      <c r="T10" s="15">
        <v>0</v>
      </c>
    </row>
    <row r="11" s="9" customFormat="1" spans="1:20">
      <c r="A11" s="15" t="s">
        <v>21</v>
      </c>
      <c r="B11" s="15" t="s">
        <v>22</v>
      </c>
      <c r="C11" s="15">
        <v>1795462</v>
      </c>
      <c r="D11" s="16" t="s">
        <v>23</v>
      </c>
      <c r="E11" s="16" t="s">
        <v>37</v>
      </c>
      <c r="F11" s="16">
        <v>1</v>
      </c>
      <c r="G11" s="16">
        <v>1</v>
      </c>
      <c r="H11" s="16">
        <v>2</v>
      </c>
      <c r="I11" s="16">
        <v>2</v>
      </c>
      <c r="J11" s="15">
        <v>2</v>
      </c>
      <c r="K11" s="15">
        <v>1</v>
      </c>
      <c r="L11" s="15" t="s">
        <v>25</v>
      </c>
      <c r="M11" s="15">
        <v>8</v>
      </c>
      <c r="N11" s="15" t="s">
        <v>38</v>
      </c>
      <c r="O11" s="17" t="s">
        <v>39</v>
      </c>
      <c r="P11" s="15">
        <v>26</v>
      </c>
      <c r="Q11" s="18">
        <f t="shared" si="0"/>
        <v>26.78</v>
      </c>
      <c r="R11" s="15">
        <v>208</v>
      </c>
      <c r="S11" s="15">
        <v>0</v>
      </c>
      <c r="T11" s="15">
        <v>0</v>
      </c>
    </row>
    <row r="12" s="9" customFormat="1" spans="1:20">
      <c r="A12" s="15" t="s">
        <v>21</v>
      </c>
      <c r="B12" s="15" t="s">
        <v>22</v>
      </c>
      <c r="C12" s="15">
        <v>1795472</v>
      </c>
      <c r="D12" s="16" t="s">
        <v>23</v>
      </c>
      <c r="E12" s="16" t="s">
        <v>24</v>
      </c>
      <c r="F12" s="16">
        <v>1</v>
      </c>
      <c r="G12" s="16">
        <v>1</v>
      </c>
      <c r="H12" s="16">
        <v>2</v>
      </c>
      <c r="I12" s="16">
        <v>2</v>
      </c>
      <c r="J12" s="15">
        <v>1</v>
      </c>
      <c r="K12" s="15">
        <v>1</v>
      </c>
      <c r="L12" s="15" t="s">
        <v>25</v>
      </c>
      <c r="M12" s="15">
        <v>7</v>
      </c>
      <c r="N12" s="15" t="s">
        <v>40</v>
      </c>
      <c r="O12" s="17" t="s">
        <v>41</v>
      </c>
      <c r="P12" s="15">
        <v>10</v>
      </c>
      <c r="Q12" s="18">
        <f t="shared" si="0"/>
        <v>10.3</v>
      </c>
      <c r="R12" s="15">
        <v>70</v>
      </c>
      <c r="S12" s="15">
        <v>0</v>
      </c>
      <c r="T12" s="15">
        <v>0</v>
      </c>
    </row>
    <row r="13" s="9" customFormat="1" spans="1:20">
      <c r="A13" s="15" t="s">
        <v>21</v>
      </c>
      <c r="B13" s="15" t="s">
        <v>22</v>
      </c>
      <c r="C13" s="15">
        <v>1795466</v>
      </c>
      <c r="D13" s="16" t="s">
        <v>23</v>
      </c>
      <c r="E13" s="16" t="s">
        <v>24</v>
      </c>
      <c r="F13" s="16">
        <v>1</v>
      </c>
      <c r="G13" s="16">
        <v>1</v>
      </c>
      <c r="H13" s="16">
        <v>2</v>
      </c>
      <c r="I13" s="16">
        <v>2</v>
      </c>
      <c r="J13" s="15">
        <v>1</v>
      </c>
      <c r="K13" s="15">
        <v>1</v>
      </c>
      <c r="L13" s="15" t="s">
        <v>25</v>
      </c>
      <c r="M13" s="15">
        <v>7</v>
      </c>
      <c r="N13" s="15" t="s">
        <v>42</v>
      </c>
      <c r="O13" s="17" t="s">
        <v>43</v>
      </c>
      <c r="P13" s="15">
        <v>10</v>
      </c>
      <c r="Q13" s="18">
        <f t="shared" si="0"/>
        <v>10.3</v>
      </c>
      <c r="R13" s="15">
        <v>70</v>
      </c>
      <c r="S13" s="15">
        <v>0</v>
      </c>
      <c r="T13" s="15">
        <v>0</v>
      </c>
    </row>
    <row r="14" s="9" customFormat="1" spans="1:20">
      <c r="A14" s="15" t="s">
        <v>21</v>
      </c>
      <c r="B14" s="15" t="s">
        <v>22</v>
      </c>
      <c r="C14" s="15">
        <v>1795465</v>
      </c>
      <c r="D14" s="16" t="s">
        <v>23</v>
      </c>
      <c r="E14" s="16" t="s">
        <v>24</v>
      </c>
      <c r="F14" s="16">
        <v>1</v>
      </c>
      <c r="G14" s="16">
        <v>1</v>
      </c>
      <c r="H14" s="16">
        <v>2</v>
      </c>
      <c r="I14" s="16">
        <v>2</v>
      </c>
      <c r="J14" s="15">
        <v>1</v>
      </c>
      <c r="K14" s="15">
        <v>1</v>
      </c>
      <c r="L14" s="15" t="s">
        <v>25</v>
      </c>
      <c r="M14" s="15">
        <v>7</v>
      </c>
      <c r="N14" s="15" t="s">
        <v>44</v>
      </c>
      <c r="O14" s="17" t="s">
        <v>45</v>
      </c>
      <c r="P14" s="15">
        <v>10</v>
      </c>
      <c r="Q14" s="18">
        <f t="shared" si="0"/>
        <v>10.3</v>
      </c>
      <c r="R14" s="15">
        <v>70</v>
      </c>
      <c r="S14" s="15">
        <v>0</v>
      </c>
      <c r="T14" s="15">
        <v>0</v>
      </c>
    </row>
    <row r="15" s="9" customFormat="1" spans="1:20">
      <c r="A15" s="15" t="s">
        <v>21</v>
      </c>
      <c r="B15" s="15" t="s">
        <v>22</v>
      </c>
      <c r="C15" s="15">
        <v>1795463</v>
      </c>
      <c r="D15" s="16" t="s">
        <v>23</v>
      </c>
      <c r="E15" s="16" t="s">
        <v>46</v>
      </c>
      <c r="F15" s="16">
        <v>1</v>
      </c>
      <c r="G15" s="16">
        <v>1</v>
      </c>
      <c r="H15" s="16">
        <v>2</v>
      </c>
      <c r="I15" s="16">
        <v>2</v>
      </c>
      <c r="J15" s="15">
        <v>2</v>
      </c>
      <c r="K15" s="15">
        <v>1</v>
      </c>
      <c r="L15" s="15">
        <v>1</v>
      </c>
      <c r="M15" s="15">
        <v>9</v>
      </c>
      <c r="N15" s="15" t="s">
        <v>47</v>
      </c>
      <c r="O15" s="17" t="s">
        <v>48</v>
      </c>
      <c r="P15" s="15">
        <v>4</v>
      </c>
      <c r="Q15" s="18">
        <f t="shared" si="0"/>
        <v>4.12</v>
      </c>
      <c r="R15" s="15">
        <v>36</v>
      </c>
      <c r="S15" s="15">
        <v>0</v>
      </c>
      <c r="T15" s="15">
        <v>0</v>
      </c>
    </row>
    <row r="16" s="9" customFormat="1" spans="1:20">
      <c r="A16" s="15" t="s">
        <v>21</v>
      </c>
      <c r="B16" s="15" t="s">
        <v>22</v>
      </c>
      <c r="C16" s="15">
        <v>1795471</v>
      </c>
      <c r="D16" s="16" t="s">
        <v>23</v>
      </c>
      <c r="E16" s="16" t="s">
        <v>24</v>
      </c>
      <c r="F16" s="16">
        <v>1</v>
      </c>
      <c r="G16" s="16">
        <v>1</v>
      </c>
      <c r="H16" s="16">
        <v>2</v>
      </c>
      <c r="I16" s="16">
        <v>2</v>
      </c>
      <c r="J16" s="15">
        <v>1</v>
      </c>
      <c r="K16" s="15">
        <v>1</v>
      </c>
      <c r="L16" s="15" t="s">
        <v>25</v>
      </c>
      <c r="M16" s="15">
        <v>7</v>
      </c>
      <c r="N16" s="15" t="s">
        <v>49</v>
      </c>
      <c r="O16" s="17" t="s">
        <v>50</v>
      </c>
      <c r="P16" s="15">
        <v>4</v>
      </c>
      <c r="Q16" s="18">
        <f t="shared" si="0"/>
        <v>4.12</v>
      </c>
      <c r="R16" s="15">
        <v>28</v>
      </c>
      <c r="S16" s="15">
        <v>0</v>
      </c>
      <c r="T16" s="15">
        <v>0</v>
      </c>
    </row>
    <row r="17" s="9" customFormat="1" spans="1:20">
      <c r="A17" s="15" t="s">
        <v>21</v>
      </c>
      <c r="B17" s="15" t="s">
        <v>22</v>
      </c>
      <c r="C17" s="15">
        <v>1795464</v>
      </c>
      <c r="D17" s="16" t="s">
        <v>23</v>
      </c>
      <c r="E17" s="16" t="s">
        <v>24</v>
      </c>
      <c r="F17" s="16">
        <v>1</v>
      </c>
      <c r="G17" s="16">
        <v>1</v>
      </c>
      <c r="H17" s="16">
        <v>2</v>
      </c>
      <c r="I17" s="16">
        <v>2</v>
      </c>
      <c r="J17" s="15">
        <v>1</v>
      </c>
      <c r="K17" s="15">
        <v>1</v>
      </c>
      <c r="L17" s="15" t="s">
        <v>25</v>
      </c>
      <c r="M17" s="15">
        <v>7</v>
      </c>
      <c r="N17" s="15" t="s">
        <v>51</v>
      </c>
      <c r="O17" s="17" t="s">
        <v>52</v>
      </c>
      <c r="P17" s="15">
        <v>10</v>
      </c>
      <c r="Q17" s="18">
        <f t="shared" si="0"/>
        <v>10.3</v>
      </c>
      <c r="R17" s="15">
        <v>70</v>
      </c>
      <c r="S17" s="15">
        <v>0</v>
      </c>
      <c r="T17" s="15">
        <v>0</v>
      </c>
    </row>
    <row r="18" s="9" customFormat="1" spans="1:20">
      <c r="A18" s="15" t="s">
        <v>21</v>
      </c>
      <c r="B18" s="15" t="s">
        <v>22</v>
      </c>
      <c r="C18" s="15">
        <v>1795467</v>
      </c>
      <c r="D18" s="16" t="s">
        <v>23</v>
      </c>
      <c r="E18" s="16" t="s">
        <v>24</v>
      </c>
      <c r="F18" s="16">
        <v>1</v>
      </c>
      <c r="G18" s="16">
        <v>1</v>
      </c>
      <c r="H18" s="16">
        <v>2</v>
      </c>
      <c r="I18" s="16">
        <v>2</v>
      </c>
      <c r="J18" s="15">
        <v>1</v>
      </c>
      <c r="K18" s="15">
        <v>1</v>
      </c>
      <c r="L18" s="15" t="s">
        <v>25</v>
      </c>
      <c r="M18" s="15">
        <v>7</v>
      </c>
      <c r="N18" s="15" t="s">
        <v>53</v>
      </c>
      <c r="O18" s="17" t="s">
        <v>54</v>
      </c>
      <c r="P18" s="15">
        <v>2</v>
      </c>
      <c r="Q18" s="18">
        <f t="shared" si="0"/>
        <v>2.06</v>
      </c>
      <c r="R18" s="15">
        <v>14</v>
      </c>
      <c r="S18" s="15">
        <v>0</v>
      </c>
      <c r="T18" s="15">
        <v>0</v>
      </c>
    </row>
    <row r="19" s="9" customFormat="1" spans="1:20">
      <c r="A19" s="15" t="s">
        <v>21</v>
      </c>
      <c r="B19" s="15" t="s">
        <v>22</v>
      </c>
      <c r="C19" s="15">
        <v>1795468</v>
      </c>
      <c r="D19" s="16" t="s">
        <v>23</v>
      </c>
      <c r="E19" s="16" t="s">
        <v>24</v>
      </c>
      <c r="F19" s="16">
        <v>1</v>
      </c>
      <c r="G19" s="16">
        <v>1</v>
      </c>
      <c r="H19" s="16">
        <v>2</v>
      </c>
      <c r="I19" s="16">
        <v>2</v>
      </c>
      <c r="J19" s="15">
        <v>1</v>
      </c>
      <c r="K19" s="15">
        <v>1</v>
      </c>
      <c r="L19" s="15" t="s">
        <v>25</v>
      </c>
      <c r="M19" s="15">
        <v>7</v>
      </c>
      <c r="N19" s="15" t="s">
        <v>55</v>
      </c>
      <c r="O19" s="17" t="s">
        <v>56</v>
      </c>
      <c r="P19" s="15">
        <v>13</v>
      </c>
      <c r="Q19" s="18">
        <f t="shared" si="0"/>
        <v>13.39</v>
      </c>
      <c r="R19" s="15">
        <v>91</v>
      </c>
      <c r="S19" s="15">
        <v>0</v>
      </c>
      <c r="T19" s="15">
        <v>0</v>
      </c>
    </row>
    <row r="20" s="9" customFormat="1" spans="1:20">
      <c r="A20" s="15" t="s">
        <v>21</v>
      </c>
      <c r="B20" s="15" t="s">
        <v>22</v>
      </c>
      <c r="C20" s="15">
        <v>1795473</v>
      </c>
      <c r="D20" s="16" t="s">
        <v>23</v>
      </c>
      <c r="E20" s="16" t="s">
        <v>24</v>
      </c>
      <c r="F20" s="16">
        <v>1</v>
      </c>
      <c r="G20" s="16">
        <v>1</v>
      </c>
      <c r="H20" s="16">
        <v>2</v>
      </c>
      <c r="I20" s="16">
        <v>2</v>
      </c>
      <c r="J20" s="15">
        <v>1</v>
      </c>
      <c r="K20" s="15">
        <v>1</v>
      </c>
      <c r="L20" s="15" t="s">
        <v>25</v>
      </c>
      <c r="M20" s="15">
        <v>7</v>
      </c>
      <c r="N20" s="15" t="s">
        <v>57</v>
      </c>
      <c r="O20" s="19" t="s">
        <v>58</v>
      </c>
      <c r="P20" s="15">
        <v>6</v>
      </c>
      <c r="Q20" s="18">
        <f t="shared" si="0"/>
        <v>6.18</v>
      </c>
      <c r="R20" s="15">
        <v>42</v>
      </c>
      <c r="S20" s="15">
        <v>0</v>
      </c>
      <c r="T20" s="15">
        <v>0</v>
      </c>
    </row>
    <row r="21" s="9" customFormat="1" spans="1:20">
      <c r="A21" s="15" t="s">
        <v>21</v>
      </c>
      <c r="B21" s="15" t="s">
        <v>22</v>
      </c>
      <c r="C21" s="15">
        <v>1795470</v>
      </c>
      <c r="D21" s="16" t="s">
        <v>23</v>
      </c>
      <c r="E21" s="16" t="s">
        <v>24</v>
      </c>
      <c r="F21" s="16">
        <v>1</v>
      </c>
      <c r="G21" s="16">
        <v>1</v>
      </c>
      <c r="H21" s="16">
        <v>2</v>
      </c>
      <c r="I21" s="16">
        <v>2</v>
      </c>
      <c r="J21" s="15">
        <v>1</v>
      </c>
      <c r="K21" s="15">
        <v>1</v>
      </c>
      <c r="L21" s="15" t="s">
        <v>25</v>
      </c>
      <c r="M21" s="15">
        <v>7</v>
      </c>
      <c r="N21" s="15" t="s">
        <v>59</v>
      </c>
      <c r="O21" s="20" t="s">
        <v>60</v>
      </c>
      <c r="P21" s="15">
        <v>6</v>
      </c>
      <c r="Q21" s="18">
        <f t="shared" si="0"/>
        <v>6.18</v>
      </c>
      <c r="R21" s="15">
        <v>42</v>
      </c>
      <c r="S21" s="15">
        <v>0</v>
      </c>
      <c r="T21" s="15">
        <v>0</v>
      </c>
    </row>
    <row r="22" s="9" customFormat="1" spans="1:20">
      <c r="A22" s="15" t="s">
        <v>21</v>
      </c>
      <c r="B22" s="15" t="s">
        <v>22</v>
      </c>
      <c r="C22" s="15">
        <v>1795469</v>
      </c>
      <c r="D22" s="16" t="s">
        <v>23</v>
      </c>
      <c r="E22" s="16" t="s">
        <v>24</v>
      </c>
      <c r="F22" s="16">
        <v>1</v>
      </c>
      <c r="G22" s="16">
        <v>1</v>
      </c>
      <c r="H22" s="16">
        <v>2</v>
      </c>
      <c r="I22" s="16">
        <v>2</v>
      </c>
      <c r="J22" s="15">
        <v>1</v>
      </c>
      <c r="K22" s="15">
        <v>1</v>
      </c>
      <c r="L22" s="15" t="s">
        <v>25</v>
      </c>
      <c r="M22" s="15">
        <v>7</v>
      </c>
      <c r="N22" s="15" t="s">
        <v>61</v>
      </c>
      <c r="O22" s="20" t="s">
        <v>62</v>
      </c>
      <c r="P22" s="15">
        <v>2</v>
      </c>
      <c r="Q22" s="18">
        <f t="shared" si="0"/>
        <v>2.06</v>
      </c>
      <c r="R22" s="15">
        <v>14</v>
      </c>
      <c r="S22" s="15">
        <v>0</v>
      </c>
      <c r="T22" s="15">
        <v>0</v>
      </c>
    </row>
    <row r="23" s="9" customFormat="1" spans="1:20">
      <c r="A23" s="15" t="s">
        <v>21</v>
      </c>
      <c r="B23" s="15" t="s">
        <v>22</v>
      </c>
      <c r="C23" s="15">
        <v>1795461</v>
      </c>
      <c r="D23" s="16" t="s">
        <v>23</v>
      </c>
      <c r="E23" s="16" t="s">
        <v>24</v>
      </c>
      <c r="F23" s="16">
        <v>1</v>
      </c>
      <c r="G23" s="16">
        <v>1</v>
      </c>
      <c r="H23" s="16">
        <v>2</v>
      </c>
      <c r="I23" s="16">
        <v>2</v>
      </c>
      <c r="J23" s="15">
        <v>1</v>
      </c>
      <c r="K23" s="15">
        <v>1</v>
      </c>
      <c r="L23" s="15" t="s">
        <v>25</v>
      </c>
      <c r="M23" s="15">
        <v>7</v>
      </c>
      <c r="N23" s="15" t="s">
        <v>61</v>
      </c>
      <c r="O23" s="20" t="s">
        <v>62</v>
      </c>
      <c r="P23" s="15">
        <v>38</v>
      </c>
      <c r="Q23" s="18">
        <f t="shared" si="0"/>
        <v>39.14</v>
      </c>
      <c r="R23" s="15">
        <v>266</v>
      </c>
      <c r="S23" s="15">
        <v>0</v>
      </c>
      <c r="T23" s="15">
        <v>0</v>
      </c>
    </row>
    <row r="24" s="9" customFormat="1" spans="1:20">
      <c r="A24" s="15" t="s">
        <v>21</v>
      </c>
      <c r="B24" s="15" t="s">
        <v>22</v>
      </c>
      <c r="C24" s="15">
        <v>1795475</v>
      </c>
      <c r="D24" s="16" t="s">
        <v>23</v>
      </c>
      <c r="E24" s="16" t="s">
        <v>63</v>
      </c>
      <c r="F24" s="16">
        <v>1</v>
      </c>
      <c r="G24" s="16">
        <v>1</v>
      </c>
      <c r="H24" s="16">
        <v>2</v>
      </c>
      <c r="I24" s="16">
        <v>2</v>
      </c>
      <c r="J24" s="15">
        <v>2</v>
      </c>
      <c r="K24" s="15">
        <v>1</v>
      </c>
      <c r="L24" s="15" t="s">
        <v>25</v>
      </c>
      <c r="M24" s="15">
        <v>8</v>
      </c>
      <c r="N24" s="15" t="s">
        <v>64</v>
      </c>
      <c r="O24" s="21" t="s">
        <v>64</v>
      </c>
      <c r="P24" s="15">
        <v>8</v>
      </c>
      <c r="Q24" s="18">
        <f t="shared" si="0"/>
        <v>8.24</v>
      </c>
      <c r="R24" s="15">
        <v>64</v>
      </c>
      <c r="S24" s="15">
        <v>0</v>
      </c>
      <c r="T24" s="15">
        <v>0</v>
      </c>
    </row>
    <row r="25" s="9" customFormat="1" spans="1:20">
      <c r="A25" s="15" t="s">
        <v>21</v>
      </c>
      <c r="B25" s="15" t="s">
        <v>22</v>
      </c>
      <c r="C25" s="15">
        <v>1795474</v>
      </c>
      <c r="D25" s="16" t="s">
        <v>23</v>
      </c>
      <c r="E25" s="16" t="s">
        <v>65</v>
      </c>
      <c r="F25" s="16">
        <v>1</v>
      </c>
      <c r="G25" s="16">
        <v>1</v>
      </c>
      <c r="H25" s="16">
        <v>2</v>
      </c>
      <c r="I25" s="16">
        <v>2</v>
      </c>
      <c r="J25" s="15">
        <v>2</v>
      </c>
      <c r="K25" s="15">
        <v>1</v>
      </c>
      <c r="L25" s="15" t="s">
        <v>25</v>
      </c>
      <c r="M25" s="15">
        <v>8</v>
      </c>
      <c r="N25" s="15" t="s">
        <v>66</v>
      </c>
      <c r="O25" s="21" t="s">
        <v>66</v>
      </c>
      <c r="P25" s="15">
        <v>12</v>
      </c>
      <c r="Q25" s="18">
        <f t="shared" si="0"/>
        <v>12.36</v>
      </c>
      <c r="R25" s="15">
        <v>96</v>
      </c>
      <c r="S25" s="15">
        <v>0</v>
      </c>
      <c r="T25" s="15">
        <v>0</v>
      </c>
    </row>
    <row r="26" s="9" customFormat="1" spans="1:20">
      <c r="A26" s="15" t="s">
        <v>21</v>
      </c>
      <c r="B26" s="15" t="s">
        <v>22</v>
      </c>
      <c r="C26" s="15">
        <v>1795480</v>
      </c>
      <c r="D26" s="16" t="s">
        <v>23</v>
      </c>
      <c r="E26" s="16" t="s">
        <v>24</v>
      </c>
      <c r="F26" s="16">
        <v>1</v>
      </c>
      <c r="G26" s="16">
        <v>1</v>
      </c>
      <c r="H26" s="16">
        <v>2</v>
      </c>
      <c r="I26" s="16">
        <v>2</v>
      </c>
      <c r="J26" s="15">
        <v>1</v>
      </c>
      <c r="K26" s="15">
        <v>1</v>
      </c>
      <c r="L26" s="15" t="s">
        <v>25</v>
      </c>
      <c r="M26" s="15">
        <v>7</v>
      </c>
      <c r="N26" s="15" t="s">
        <v>67</v>
      </c>
      <c r="O26" s="20" t="s">
        <v>68</v>
      </c>
      <c r="P26" s="15">
        <v>7</v>
      </c>
      <c r="Q26" s="18">
        <f t="shared" si="0"/>
        <v>7.21</v>
      </c>
      <c r="R26" s="15">
        <v>49</v>
      </c>
      <c r="S26" s="15">
        <v>0</v>
      </c>
      <c r="T26" s="15">
        <v>0</v>
      </c>
    </row>
    <row r="27" s="9" customFormat="1" spans="1:20">
      <c r="A27" s="15" t="s">
        <v>21</v>
      </c>
      <c r="B27" s="15" t="s">
        <v>22</v>
      </c>
      <c r="C27" s="15">
        <v>1795492</v>
      </c>
      <c r="D27" s="16" t="s">
        <v>23</v>
      </c>
      <c r="E27" s="16" t="s">
        <v>24</v>
      </c>
      <c r="F27" s="16">
        <v>1</v>
      </c>
      <c r="G27" s="16">
        <v>1</v>
      </c>
      <c r="H27" s="16">
        <v>2</v>
      </c>
      <c r="I27" s="16">
        <v>2</v>
      </c>
      <c r="J27" s="15">
        <v>1</v>
      </c>
      <c r="K27" s="15">
        <v>1</v>
      </c>
      <c r="L27" s="15" t="s">
        <v>25</v>
      </c>
      <c r="M27" s="15">
        <v>7</v>
      </c>
      <c r="N27" s="15" t="s">
        <v>69</v>
      </c>
      <c r="O27" s="20" t="s">
        <v>70</v>
      </c>
      <c r="P27" s="15">
        <v>13</v>
      </c>
      <c r="Q27" s="18">
        <f t="shared" si="0"/>
        <v>13.39</v>
      </c>
      <c r="R27" s="15">
        <v>91</v>
      </c>
      <c r="S27" s="15">
        <v>0</v>
      </c>
      <c r="T27" s="15">
        <v>0</v>
      </c>
    </row>
    <row r="28" s="9" customFormat="1" spans="1:20">
      <c r="A28" s="15" t="s">
        <v>21</v>
      </c>
      <c r="B28" s="15" t="s">
        <v>22</v>
      </c>
      <c r="C28" s="15">
        <v>1795479</v>
      </c>
      <c r="D28" s="16" t="s">
        <v>23</v>
      </c>
      <c r="E28" s="16" t="s">
        <v>24</v>
      </c>
      <c r="F28" s="16">
        <v>1</v>
      </c>
      <c r="G28" s="16">
        <v>1</v>
      </c>
      <c r="H28" s="16">
        <v>2</v>
      </c>
      <c r="I28" s="16">
        <v>2</v>
      </c>
      <c r="J28" s="15">
        <v>1</v>
      </c>
      <c r="K28" s="15">
        <v>1</v>
      </c>
      <c r="L28" s="15" t="s">
        <v>25</v>
      </c>
      <c r="M28" s="15">
        <v>7</v>
      </c>
      <c r="N28" s="15" t="s">
        <v>71</v>
      </c>
      <c r="O28" s="20" t="s">
        <v>72</v>
      </c>
      <c r="P28" s="15">
        <v>8</v>
      </c>
      <c r="Q28" s="18">
        <f t="shared" si="0"/>
        <v>8.24</v>
      </c>
      <c r="R28" s="15">
        <v>56</v>
      </c>
      <c r="S28" s="15">
        <v>0</v>
      </c>
      <c r="T28" s="15">
        <v>0</v>
      </c>
    </row>
    <row r="29" s="9" customFormat="1" spans="1:20">
      <c r="A29" s="15" t="s">
        <v>21</v>
      </c>
      <c r="B29" s="15" t="s">
        <v>22</v>
      </c>
      <c r="C29" s="15">
        <v>1795478</v>
      </c>
      <c r="D29" s="16" t="s">
        <v>23</v>
      </c>
      <c r="E29" s="16" t="s">
        <v>73</v>
      </c>
      <c r="F29" s="16">
        <v>1</v>
      </c>
      <c r="G29" s="16">
        <v>1</v>
      </c>
      <c r="H29" s="16">
        <v>2</v>
      </c>
      <c r="I29" s="16">
        <v>2</v>
      </c>
      <c r="J29" s="15">
        <v>1</v>
      </c>
      <c r="K29" s="15">
        <v>1</v>
      </c>
      <c r="L29" s="15" t="s">
        <v>25</v>
      </c>
      <c r="M29" s="15">
        <v>7</v>
      </c>
      <c r="N29" s="15" t="s">
        <v>74</v>
      </c>
      <c r="O29" s="22" t="s">
        <v>75</v>
      </c>
      <c r="P29" s="15">
        <v>13</v>
      </c>
      <c r="Q29" s="18">
        <f t="shared" si="0"/>
        <v>13.39</v>
      </c>
      <c r="R29" s="15">
        <v>91</v>
      </c>
      <c r="S29" s="15">
        <v>0</v>
      </c>
      <c r="T29" s="15">
        <v>0</v>
      </c>
    </row>
    <row r="30" s="9" customFormat="1" spans="1:20">
      <c r="N30" s="23"/>
      <c r="O30"/>
      <c r="P30" s="24" t="s">
        <v>17</v>
      </c>
      <c r="Q30" s="25" cm="1">
        <f t="array" ref="Q30">SUM(ROUND(Q3:Q29,0))</f>
        <v>740</v>
      </c>
      <c r="R30" s="23">
        <f>SUM(R3:R29)</f>
        <v>3978</v>
      </c>
      <c r="S30" s="23"/>
      <c r="T30" s="23"/>
    </row>
    <row r="32" spans="1:20">
      <c r="A32" s="11" t="s">
        <v>76</v>
      </c>
      <c r="B32" s="11"/>
      <c r="C32" s="12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P32" s="11"/>
      <c r="Q32" s="11"/>
      <c r="R32" s="11"/>
      <c r="S32" s="11"/>
      <c r="T32" s="11"/>
    </row>
    <row r="33" spans="1:20">
      <c r="A33" s="11" t="s">
        <v>1</v>
      </c>
      <c r="B33" s="11" t="s">
        <v>2</v>
      </c>
      <c r="C33" s="12" t="s">
        <v>3</v>
      </c>
      <c r="D33" s="11" t="s">
        <v>4</v>
      </c>
      <c r="E33" s="11" t="s">
        <v>5</v>
      </c>
      <c r="F33" s="11" t="s">
        <v>6</v>
      </c>
      <c r="G33" s="11" t="s">
        <v>7</v>
      </c>
      <c r="H33" s="11" t="s">
        <v>8</v>
      </c>
      <c r="I33" s="11" t="s">
        <v>9</v>
      </c>
      <c r="J33" s="11" t="s">
        <v>10</v>
      </c>
      <c r="K33" s="11" t="s">
        <v>11</v>
      </c>
      <c r="L33" s="11" t="s">
        <v>12</v>
      </c>
      <c r="M33" s="11" t="s">
        <v>14</v>
      </c>
      <c r="N33" s="13" t="s">
        <v>15</v>
      </c>
      <c r="O33" t="s">
        <v>77</v>
      </c>
      <c r="P33" s="11"/>
      <c r="Q33" s="11"/>
      <c r="R33" s="11"/>
      <c r="S33" s="11"/>
      <c r="T33" s="11"/>
    </row>
    <row r="34" spans="1:20">
      <c r="A34" s="26" t="s">
        <v>21</v>
      </c>
      <c r="B34" s="26" t="s">
        <v>22</v>
      </c>
      <c r="C34" s="15">
        <v>1795483</v>
      </c>
      <c r="D34" s="27" t="s">
        <v>23</v>
      </c>
      <c r="E34" s="27" t="s">
        <v>24</v>
      </c>
      <c r="F34" s="27">
        <v>1</v>
      </c>
      <c r="G34" s="27">
        <v>269</v>
      </c>
      <c r="H34" s="27">
        <v>538</v>
      </c>
      <c r="I34" s="27">
        <v>538</v>
      </c>
      <c r="J34" s="26">
        <v>269</v>
      </c>
      <c r="K34" s="26">
        <v>269</v>
      </c>
      <c r="L34" s="26">
        <v>0</v>
      </c>
      <c r="M34" s="26" t="s">
        <v>26</v>
      </c>
      <c r="N34" s="17" t="s">
        <v>27</v>
      </c>
      <c r="O34" t="s">
        <v>78</v>
      </c>
    </row>
    <row r="35" spans="1:20">
      <c r="A35" s="26" t="s">
        <v>21</v>
      </c>
      <c r="B35" s="26" t="s">
        <v>22</v>
      </c>
      <c r="C35" s="15">
        <v>1795477</v>
      </c>
      <c r="D35" s="27" t="s">
        <v>23</v>
      </c>
      <c r="E35" s="27" t="s">
        <v>28</v>
      </c>
      <c r="F35" s="27">
        <v>1</v>
      </c>
      <c r="G35" s="27">
        <v>72</v>
      </c>
      <c r="H35" s="27">
        <v>0</v>
      </c>
      <c r="I35" s="27">
        <v>0</v>
      </c>
      <c r="J35" s="26">
        <v>0</v>
      </c>
      <c r="K35" s="26">
        <v>0</v>
      </c>
      <c r="L35" s="26">
        <v>0</v>
      </c>
      <c r="M35" s="26" t="s">
        <v>26</v>
      </c>
      <c r="N35" s="17" t="s">
        <v>27</v>
      </c>
      <c r="O35" t="s">
        <v>78</v>
      </c>
    </row>
    <row r="36" spans="1:20">
      <c r="A36" s="26" t="s">
        <v>21</v>
      </c>
      <c r="B36" s="26" t="s">
        <v>22</v>
      </c>
      <c r="C36" s="15">
        <v>1795477</v>
      </c>
      <c r="D36" s="27" t="s">
        <v>23</v>
      </c>
      <c r="E36" s="27" t="s">
        <v>29</v>
      </c>
      <c r="F36" s="27">
        <v>1</v>
      </c>
      <c r="G36" s="27">
        <v>0</v>
      </c>
      <c r="H36" s="27">
        <v>132</v>
      </c>
      <c r="I36" s="27">
        <v>0</v>
      </c>
      <c r="J36" s="26">
        <v>0</v>
      </c>
      <c r="K36" s="26">
        <v>0</v>
      </c>
      <c r="L36" s="26">
        <v>0</v>
      </c>
      <c r="M36" s="26" t="s">
        <v>26</v>
      </c>
      <c r="N36" s="17" t="s">
        <v>27</v>
      </c>
      <c r="O36" t="s">
        <v>78</v>
      </c>
    </row>
    <row r="37" spans="1:20">
      <c r="A37" s="26" t="s">
        <v>21</v>
      </c>
      <c r="B37" s="26" t="s">
        <v>22</v>
      </c>
      <c r="C37" s="15">
        <v>1795477</v>
      </c>
      <c r="D37" s="27" t="s">
        <v>23</v>
      </c>
      <c r="E37" s="27" t="s">
        <v>30</v>
      </c>
      <c r="F37" s="27">
        <v>1</v>
      </c>
      <c r="G37" s="27">
        <v>0</v>
      </c>
      <c r="H37" s="27">
        <v>0</v>
      </c>
      <c r="I37" s="27">
        <v>126</v>
      </c>
      <c r="J37" s="26">
        <v>0</v>
      </c>
      <c r="K37" s="26">
        <v>0</v>
      </c>
      <c r="L37" s="26">
        <v>0</v>
      </c>
      <c r="M37" s="26" t="s">
        <v>26</v>
      </c>
      <c r="N37" s="17" t="s">
        <v>27</v>
      </c>
      <c r="O37" t="s">
        <v>78</v>
      </c>
    </row>
    <row r="38" spans="1:20">
      <c r="A38" s="26" t="s">
        <v>21</v>
      </c>
      <c r="B38" s="26" t="s">
        <v>22</v>
      </c>
      <c r="C38" s="15">
        <v>1795477</v>
      </c>
      <c r="D38" s="27" t="s">
        <v>23</v>
      </c>
      <c r="E38" s="27" t="s">
        <v>31</v>
      </c>
      <c r="F38" s="27">
        <v>1</v>
      </c>
      <c r="G38" s="27">
        <v>0</v>
      </c>
      <c r="H38" s="27">
        <v>0</v>
      </c>
      <c r="I38" s="27">
        <v>0</v>
      </c>
      <c r="J38" s="26">
        <v>78</v>
      </c>
      <c r="K38" s="26">
        <v>0</v>
      </c>
      <c r="L38" s="26">
        <v>0</v>
      </c>
      <c r="M38" s="26" t="s">
        <v>26</v>
      </c>
      <c r="N38" s="17" t="s">
        <v>27</v>
      </c>
      <c r="O38" t="s">
        <v>78</v>
      </c>
    </row>
    <row r="39" spans="1:20">
      <c r="A39" s="26" t="s">
        <v>21</v>
      </c>
      <c r="B39" s="26" t="s">
        <v>22</v>
      </c>
      <c r="C39" s="15">
        <v>1795477</v>
      </c>
      <c r="D39" s="27" t="s">
        <v>23</v>
      </c>
      <c r="E39" s="27" t="s">
        <v>32</v>
      </c>
      <c r="F39" s="27">
        <v>1</v>
      </c>
      <c r="G39" s="27">
        <v>0</v>
      </c>
      <c r="H39" s="27">
        <v>0</v>
      </c>
      <c r="I39" s="27">
        <v>0</v>
      </c>
      <c r="J39" s="26">
        <v>0</v>
      </c>
      <c r="K39" s="26">
        <v>40</v>
      </c>
      <c r="L39" s="26">
        <v>0</v>
      </c>
      <c r="M39" s="26" t="s">
        <v>26</v>
      </c>
      <c r="N39" s="17" t="s">
        <v>27</v>
      </c>
      <c r="O39" t="s">
        <v>78</v>
      </c>
    </row>
    <row r="40" spans="1:20">
      <c r="A40" s="26" t="s">
        <v>21</v>
      </c>
      <c r="B40" s="26" t="s">
        <v>22</v>
      </c>
      <c r="C40" s="15">
        <v>1795477</v>
      </c>
      <c r="D40" s="27" t="s">
        <v>23</v>
      </c>
      <c r="E40" s="27" t="s">
        <v>33</v>
      </c>
      <c r="F40" s="27">
        <v>1</v>
      </c>
      <c r="G40" s="27">
        <v>0</v>
      </c>
      <c r="H40" s="27">
        <v>0</v>
      </c>
      <c r="I40" s="27">
        <v>0</v>
      </c>
      <c r="J40" s="26">
        <v>0</v>
      </c>
      <c r="K40" s="26">
        <v>0</v>
      </c>
      <c r="L40" s="26">
        <v>4</v>
      </c>
      <c r="M40" s="26" t="s">
        <v>26</v>
      </c>
      <c r="N40" s="17" t="s">
        <v>27</v>
      </c>
      <c r="O40" t="s">
        <v>78</v>
      </c>
    </row>
    <row r="41" s="10" customFormat="1" spans="1:20">
      <c r="A41" s="28" t="s">
        <v>21</v>
      </c>
      <c r="B41" s="28" t="s">
        <v>22</v>
      </c>
      <c r="C41" s="28">
        <v>1795476</v>
      </c>
      <c r="D41" s="29" t="s">
        <v>23</v>
      </c>
      <c r="E41" s="29" t="s">
        <v>34</v>
      </c>
      <c r="F41" s="29">
        <v>1</v>
      </c>
      <c r="G41" s="29">
        <v>25</v>
      </c>
      <c r="H41" s="29">
        <v>50</v>
      </c>
      <c r="I41" s="29">
        <v>50</v>
      </c>
      <c r="J41" s="28">
        <v>25</v>
      </c>
      <c r="K41" s="28">
        <v>25</v>
      </c>
      <c r="L41" s="28">
        <v>0</v>
      </c>
      <c r="M41" s="28" t="s">
        <v>35</v>
      </c>
      <c r="N41" s="30" t="s">
        <v>36</v>
      </c>
      <c r="O41" s="10" t="s">
        <v>78</v>
      </c>
      <c r="P41" s="10" t="s">
        <v>79</v>
      </c>
    </row>
    <row r="42" spans="1:20">
      <c r="A42" s="26" t="s">
        <v>21</v>
      </c>
      <c r="B42" s="26" t="s">
        <v>22</v>
      </c>
      <c r="C42" s="15">
        <v>1795462</v>
      </c>
      <c r="D42" s="27" t="s">
        <v>23</v>
      </c>
      <c r="E42" s="27" t="s">
        <v>37</v>
      </c>
      <c r="F42" s="27">
        <v>1</v>
      </c>
      <c r="G42" s="27">
        <v>26</v>
      </c>
      <c r="H42" s="27">
        <v>52</v>
      </c>
      <c r="I42" s="27">
        <v>52</v>
      </c>
      <c r="J42" s="26">
        <v>52</v>
      </c>
      <c r="K42" s="26">
        <v>26</v>
      </c>
      <c r="L42" s="26">
        <v>0</v>
      </c>
      <c r="M42" s="26" t="s">
        <v>38</v>
      </c>
      <c r="N42" s="17" t="s">
        <v>39</v>
      </c>
      <c r="O42" t="s">
        <v>78</v>
      </c>
    </row>
    <row r="43" spans="1:20">
      <c r="A43" s="26" t="s">
        <v>21</v>
      </c>
      <c r="B43" s="26" t="s">
        <v>22</v>
      </c>
      <c r="C43" s="15">
        <v>1795472</v>
      </c>
      <c r="D43" s="27" t="s">
        <v>23</v>
      </c>
      <c r="E43" s="27" t="s">
        <v>24</v>
      </c>
      <c r="F43" s="27">
        <v>1</v>
      </c>
      <c r="G43" s="27">
        <v>10</v>
      </c>
      <c r="H43" s="27">
        <v>20</v>
      </c>
      <c r="I43" s="27">
        <v>20</v>
      </c>
      <c r="J43" s="26">
        <v>10</v>
      </c>
      <c r="K43" s="26">
        <v>10</v>
      </c>
      <c r="L43" s="26">
        <v>0</v>
      </c>
      <c r="M43" s="26" t="s">
        <v>40</v>
      </c>
      <c r="N43" s="17" t="s">
        <v>41</v>
      </c>
      <c r="O43" t="s">
        <v>78</v>
      </c>
    </row>
    <row r="44" spans="1:20">
      <c r="A44" s="26" t="s">
        <v>21</v>
      </c>
      <c r="B44" s="26" t="s">
        <v>22</v>
      </c>
      <c r="C44" s="15">
        <v>1795466</v>
      </c>
      <c r="D44" s="27" t="s">
        <v>23</v>
      </c>
      <c r="E44" s="27" t="s">
        <v>24</v>
      </c>
      <c r="F44" s="27">
        <v>1</v>
      </c>
      <c r="G44" s="27">
        <v>10</v>
      </c>
      <c r="H44" s="27">
        <v>20</v>
      </c>
      <c r="I44" s="27">
        <v>20</v>
      </c>
      <c r="J44" s="26">
        <v>10</v>
      </c>
      <c r="K44" s="26">
        <v>10</v>
      </c>
      <c r="L44" s="26">
        <v>0</v>
      </c>
      <c r="M44" s="26" t="s">
        <v>42</v>
      </c>
      <c r="N44" s="17" t="s">
        <v>43</v>
      </c>
      <c r="O44" t="s">
        <v>78</v>
      </c>
    </row>
    <row r="45" spans="1:20">
      <c r="A45" s="26" t="s">
        <v>21</v>
      </c>
      <c r="B45" s="26" t="s">
        <v>22</v>
      </c>
      <c r="C45" s="15">
        <v>1795465</v>
      </c>
      <c r="D45" s="27" t="s">
        <v>23</v>
      </c>
      <c r="E45" s="27" t="s">
        <v>24</v>
      </c>
      <c r="F45" s="27">
        <v>1</v>
      </c>
      <c r="G45" s="27">
        <v>10</v>
      </c>
      <c r="H45" s="27">
        <v>20</v>
      </c>
      <c r="I45" s="27">
        <v>20</v>
      </c>
      <c r="J45" s="26">
        <v>10</v>
      </c>
      <c r="K45" s="26">
        <v>10</v>
      </c>
      <c r="L45" s="26">
        <v>0</v>
      </c>
      <c r="M45" s="26" t="s">
        <v>44</v>
      </c>
      <c r="N45" s="17" t="s">
        <v>45</v>
      </c>
      <c r="O45" t="s">
        <v>78</v>
      </c>
    </row>
    <row r="46" spans="1:20">
      <c r="A46" s="26" t="s">
        <v>21</v>
      </c>
      <c r="B46" s="26" t="s">
        <v>22</v>
      </c>
      <c r="C46" s="15">
        <v>1795463</v>
      </c>
      <c r="D46" s="27" t="s">
        <v>23</v>
      </c>
      <c r="E46" s="27" t="s">
        <v>46</v>
      </c>
      <c r="F46" s="27">
        <v>1</v>
      </c>
      <c r="G46" s="27">
        <v>4</v>
      </c>
      <c r="H46" s="27">
        <v>8</v>
      </c>
      <c r="I46" s="27">
        <v>8</v>
      </c>
      <c r="J46" s="26">
        <v>8</v>
      </c>
      <c r="K46" s="26">
        <v>4</v>
      </c>
      <c r="L46" s="26">
        <v>4</v>
      </c>
      <c r="M46" s="26" t="s">
        <v>47</v>
      </c>
      <c r="N46" s="17" t="s">
        <v>48</v>
      </c>
      <c r="O46" t="s">
        <v>78</v>
      </c>
    </row>
    <row r="47" spans="1:20">
      <c r="A47" s="26" t="s">
        <v>21</v>
      </c>
      <c r="B47" s="26" t="s">
        <v>22</v>
      </c>
      <c r="C47" s="15">
        <v>1795471</v>
      </c>
      <c r="D47" s="27" t="s">
        <v>23</v>
      </c>
      <c r="E47" s="27" t="s">
        <v>24</v>
      </c>
      <c r="F47" s="27">
        <v>1</v>
      </c>
      <c r="G47" s="27">
        <v>4</v>
      </c>
      <c r="H47" s="27">
        <v>8</v>
      </c>
      <c r="I47" s="27">
        <v>8</v>
      </c>
      <c r="J47" s="26">
        <v>4</v>
      </c>
      <c r="K47" s="26">
        <v>4</v>
      </c>
      <c r="L47" s="26">
        <v>0</v>
      </c>
      <c r="M47" s="26" t="s">
        <v>49</v>
      </c>
      <c r="N47" s="17" t="s">
        <v>50</v>
      </c>
      <c r="O47" t="s">
        <v>78</v>
      </c>
    </row>
    <row r="48" spans="1:20">
      <c r="A48" s="26" t="s">
        <v>21</v>
      </c>
      <c r="B48" s="26" t="s">
        <v>22</v>
      </c>
      <c r="C48" s="15">
        <v>1795464</v>
      </c>
      <c r="D48" s="27" t="s">
        <v>23</v>
      </c>
      <c r="E48" s="27" t="s">
        <v>24</v>
      </c>
      <c r="F48" s="27">
        <v>1</v>
      </c>
      <c r="G48" s="27">
        <v>10</v>
      </c>
      <c r="H48" s="27">
        <v>20</v>
      </c>
      <c r="I48" s="27">
        <v>20</v>
      </c>
      <c r="J48" s="26">
        <v>10</v>
      </c>
      <c r="K48" s="26">
        <v>10</v>
      </c>
      <c r="L48" s="26">
        <v>0</v>
      </c>
      <c r="M48" s="26" t="s">
        <v>51</v>
      </c>
      <c r="N48" s="17" t="s">
        <v>52</v>
      </c>
      <c r="O48" t="s">
        <v>78</v>
      </c>
    </row>
    <row r="49" spans="1:16">
      <c r="A49" s="26" t="s">
        <v>21</v>
      </c>
      <c r="B49" s="26" t="s">
        <v>22</v>
      </c>
      <c r="C49" s="15">
        <v>1795467</v>
      </c>
      <c r="D49" s="27" t="s">
        <v>23</v>
      </c>
      <c r="E49" s="27" t="s">
        <v>24</v>
      </c>
      <c r="F49" s="27">
        <v>1</v>
      </c>
      <c r="G49" s="27">
        <v>2</v>
      </c>
      <c r="H49" s="27">
        <v>4</v>
      </c>
      <c r="I49" s="27">
        <v>4</v>
      </c>
      <c r="J49" s="26">
        <v>2</v>
      </c>
      <c r="K49" s="26">
        <v>2</v>
      </c>
      <c r="L49" s="26">
        <v>0</v>
      </c>
      <c r="M49" s="26" t="s">
        <v>53</v>
      </c>
      <c r="N49" s="17" t="s">
        <v>54</v>
      </c>
      <c r="O49" t="s">
        <v>78</v>
      </c>
    </row>
    <row r="50" spans="1:16">
      <c r="A50" s="26" t="s">
        <v>21</v>
      </c>
      <c r="B50" s="26" t="s">
        <v>22</v>
      </c>
      <c r="C50" s="15">
        <v>1795468</v>
      </c>
      <c r="D50" s="27" t="s">
        <v>23</v>
      </c>
      <c r="E50" s="27" t="s">
        <v>24</v>
      </c>
      <c r="F50" s="27">
        <v>1</v>
      </c>
      <c r="G50" s="27">
        <v>13</v>
      </c>
      <c r="H50" s="27">
        <v>26</v>
      </c>
      <c r="I50" s="27">
        <v>26</v>
      </c>
      <c r="J50" s="26">
        <v>13</v>
      </c>
      <c r="K50" s="26">
        <v>13</v>
      </c>
      <c r="L50" s="26">
        <v>0</v>
      </c>
      <c r="M50" s="26" t="s">
        <v>55</v>
      </c>
      <c r="N50" s="17" t="s">
        <v>56</v>
      </c>
      <c r="O50" t="s">
        <v>78</v>
      </c>
    </row>
    <row r="51" spans="1:16">
      <c r="A51" s="26" t="s">
        <v>21</v>
      </c>
      <c r="B51" s="26" t="s">
        <v>22</v>
      </c>
      <c r="C51" s="15">
        <v>1795473</v>
      </c>
      <c r="D51" s="27" t="s">
        <v>23</v>
      </c>
      <c r="E51" s="27" t="s">
        <v>24</v>
      </c>
      <c r="F51" s="27">
        <v>1</v>
      </c>
      <c r="G51" s="27">
        <v>6</v>
      </c>
      <c r="H51" s="27">
        <v>12</v>
      </c>
      <c r="I51" s="27">
        <v>12</v>
      </c>
      <c r="J51" s="26">
        <v>6</v>
      </c>
      <c r="K51" s="26">
        <v>6</v>
      </c>
      <c r="L51" s="26">
        <v>0</v>
      </c>
      <c r="M51" s="26" t="s">
        <v>57</v>
      </c>
      <c r="N51" s="19" t="s">
        <v>58</v>
      </c>
      <c r="O51" t="s">
        <v>78</v>
      </c>
    </row>
    <row r="52" spans="1:16">
      <c r="A52" s="26" t="s">
        <v>21</v>
      </c>
      <c r="B52" s="26" t="s">
        <v>22</v>
      </c>
      <c r="C52" s="15">
        <v>1795470</v>
      </c>
      <c r="D52" s="27" t="s">
        <v>23</v>
      </c>
      <c r="E52" s="27" t="s">
        <v>24</v>
      </c>
      <c r="F52" s="27">
        <v>1</v>
      </c>
      <c r="G52" s="27">
        <v>6</v>
      </c>
      <c r="H52" s="27">
        <v>12</v>
      </c>
      <c r="I52" s="27">
        <v>12</v>
      </c>
      <c r="J52" s="26">
        <v>6</v>
      </c>
      <c r="K52" s="26">
        <v>6</v>
      </c>
      <c r="L52" s="26">
        <v>0</v>
      </c>
      <c r="M52" s="26" t="s">
        <v>59</v>
      </c>
      <c r="N52" s="20" t="s">
        <v>60</v>
      </c>
      <c r="O52" t="s">
        <v>78</v>
      </c>
    </row>
    <row r="53" spans="1:16">
      <c r="A53" s="26" t="s">
        <v>21</v>
      </c>
      <c r="B53" s="26" t="s">
        <v>22</v>
      </c>
      <c r="C53" s="15">
        <v>1795469</v>
      </c>
      <c r="D53" s="27" t="s">
        <v>23</v>
      </c>
      <c r="E53" s="27" t="s">
        <v>24</v>
      </c>
      <c r="F53" s="27">
        <v>1</v>
      </c>
      <c r="G53" s="27">
        <v>2</v>
      </c>
      <c r="H53" s="27">
        <v>4</v>
      </c>
      <c r="I53" s="27">
        <v>4</v>
      </c>
      <c r="J53" s="26">
        <v>2</v>
      </c>
      <c r="K53" s="26">
        <v>2</v>
      </c>
      <c r="L53" s="26">
        <v>0</v>
      </c>
      <c r="M53" s="26" t="s">
        <v>61</v>
      </c>
      <c r="N53" s="20" t="s">
        <v>62</v>
      </c>
      <c r="O53" t="s">
        <v>78</v>
      </c>
    </row>
    <row r="54" spans="1:16">
      <c r="A54" s="26" t="s">
        <v>21</v>
      </c>
      <c r="B54" s="26" t="s">
        <v>22</v>
      </c>
      <c r="C54" s="15">
        <v>1795461</v>
      </c>
      <c r="D54" s="27" t="s">
        <v>23</v>
      </c>
      <c r="E54" s="27" t="s">
        <v>24</v>
      </c>
      <c r="F54" s="27">
        <v>1</v>
      </c>
      <c r="G54" s="27">
        <v>38</v>
      </c>
      <c r="H54" s="27">
        <v>76</v>
      </c>
      <c r="I54" s="27">
        <v>76</v>
      </c>
      <c r="J54" s="26">
        <v>38</v>
      </c>
      <c r="K54" s="26">
        <v>38</v>
      </c>
      <c r="L54" s="26">
        <v>0</v>
      </c>
      <c r="M54" s="26" t="s">
        <v>61</v>
      </c>
      <c r="N54" s="20" t="s">
        <v>62</v>
      </c>
      <c r="O54" t="s">
        <v>78</v>
      </c>
    </row>
    <row r="55" s="10" customFormat="1" spans="1:16">
      <c r="A55" s="28" t="s">
        <v>21</v>
      </c>
      <c r="B55" s="28" t="s">
        <v>22</v>
      </c>
      <c r="C55" s="28">
        <v>1795475</v>
      </c>
      <c r="D55" s="29" t="s">
        <v>23</v>
      </c>
      <c r="E55" s="29" t="s">
        <v>63</v>
      </c>
      <c r="F55" s="29">
        <v>1</v>
      </c>
      <c r="G55" s="29">
        <v>8</v>
      </c>
      <c r="H55" s="29">
        <v>16</v>
      </c>
      <c r="I55" s="29">
        <v>16</v>
      </c>
      <c r="J55" s="28">
        <v>16</v>
      </c>
      <c r="K55" s="28">
        <v>8</v>
      </c>
      <c r="L55" s="28">
        <v>0</v>
      </c>
      <c r="M55" s="28" t="s">
        <v>64</v>
      </c>
      <c r="N55" s="31" t="s">
        <v>64</v>
      </c>
      <c r="O55" s="32" t="s">
        <v>80</v>
      </c>
      <c r="P55" s="10" t="s">
        <v>79</v>
      </c>
    </row>
    <row r="56" s="10" customFormat="1" spans="1:16">
      <c r="A56" s="28" t="s">
        <v>21</v>
      </c>
      <c r="B56" s="28" t="s">
        <v>22</v>
      </c>
      <c r="C56" s="28">
        <v>1795474</v>
      </c>
      <c r="D56" s="29" t="s">
        <v>23</v>
      </c>
      <c r="E56" s="29" t="s">
        <v>65</v>
      </c>
      <c r="F56" s="29">
        <v>1</v>
      </c>
      <c r="G56" s="29">
        <v>12</v>
      </c>
      <c r="H56" s="29">
        <v>24</v>
      </c>
      <c r="I56" s="29">
        <v>24</v>
      </c>
      <c r="J56" s="28">
        <v>24</v>
      </c>
      <c r="K56" s="28">
        <v>12</v>
      </c>
      <c r="L56" s="28">
        <v>0</v>
      </c>
      <c r="M56" s="28" t="s">
        <v>66</v>
      </c>
      <c r="N56" s="31" t="s">
        <v>66</v>
      </c>
      <c r="O56" s="32" t="s">
        <v>80</v>
      </c>
      <c r="P56" s="10" t="s">
        <v>79</v>
      </c>
    </row>
    <row r="57" spans="1:16">
      <c r="A57" s="26" t="s">
        <v>21</v>
      </c>
      <c r="B57" s="26" t="s">
        <v>22</v>
      </c>
      <c r="C57" s="15">
        <v>1795480</v>
      </c>
      <c r="D57" s="27" t="s">
        <v>23</v>
      </c>
      <c r="E57" s="27" t="s">
        <v>24</v>
      </c>
      <c r="F57" s="27">
        <v>1</v>
      </c>
      <c r="G57" s="27">
        <v>7</v>
      </c>
      <c r="H57" s="27">
        <v>14</v>
      </c>
      <c r="I57" s="27">
        <v>14</v>
      </c>
      <c r="J57" s="26">
        <v>7</v>
      </c>
      <c r="K57" s="26">
        <v>7</v>
      </c>
      <c r="L57" s="26">
        <v>0</v>
      </c>
      <c r="M57" s="26" t="s">
        <v>67</v>
      </c>
      <c r="N57" s="20" t="s">
        <v>68</v>
      </c>
      <c r="O57" t="s">
        <v>78</v>
      </c>
    </row>
    <row r="58" spans="1:16">
      <c r="A58" s="26" t="s">
        <v>21</v>
      </c>
      <c r="B58" s="26" t="s">
        <v>22</v>
      </c>
      <c r="C58" s="15">
        <v>1795492</v>
      </c>
      <c r="D58" s="27" t="s">
        <v>23</v>
      </c>
      <c r="E58" s="27" t="s">
        <v>24</v>
      </c>
      <c r="F58" s="27">
        <v>1</v>
      </c>
      <c r="G58" s="27">
        <v>13</v>
      </c>
      <c r="H58" s="27">
        <v>26</v>
      </c>
      <c r="I58" s="27">
        <v>26</v>
      </c>
      <c r="J58" s="26">
        <v>13</v>
      </c>
      <c r="K58" s="26">
        <v>13</v>
      </c>
      <c r="L58" s="26">
        <v>0</v>
      </c>
      <c r="M58" s="26" t="s">
        <v>69</v>
      </c>
      <c r="N58" s="20" t="s">
        <v>70</v>
      </c>
      <c r="O58" t="s">
        <v>78</v>
      </c>
    </row>
    <row r="59" spans="1:16">
      <c r="A59" s="26" t="s">
        <v>21</v>
      </c>
      <c r="B59" s="26" t="s">
        <v>22</v>
      </c>
      <c r="C59" s="15">
        <v>1795479</v>
      </c>
      <c r="D59" s="27" t="s">
        <v>23</v>
      </c>
      <c r="E59" s="27" t="s">
        <v>24</v>
      </c>
      <c r="F59" s="27">
        <v>1</v>
      </c>
      <c r="G59" s="27">
        <v>8</v>
      </c>
      <c r="H59" s="27">
        <v>16</v>
      </c>
      <c r="I59" s="27">
        <v>16</v>
      </c>
      <c r="J59" s="26">
        <v>8</v>
      </c>
      <c r="K59" s="26">
        <v>8</v>
      </c>
      <c r="L59" s="26">
        <v>0</v>
      </c>
      <c r="M59" s="26" t="s">
        <v>71</v>
      </c>
      <c r="N59" s="20" t="s">
        <v>72</v>
      </c>
      <c r="O59" t="s">
        <v>78</v>
      </c>
    </row>
    <row r="60" spans="1:16">
      <c r="A60" s="26" t="s">
        <v>21</v>
      </c>
      <c r="B60" s="26" t="s">
        <v>22</v>
      </c>
      <c r="C60" s="15">
        <v>1795478</v>
      </c>
      <c r="D60" s="27" t="s">
        <v>23</v>
      </c>
      <c r="E60" s="27" t="s">
        <v>73</v>
      </c>
      <c r="F60" s="27">
        <v>1</v>
      </c>
      <c r="G60" s="27">
        <v>13</v>
      </c>
      <c r="H60" s="27">
        <v>26</v>
      </c>
      <c r="I60" s="27">
        <v>26</v>
      </c>
      <c r="J60" s="26">
        <v>13</v>
      </c>
      <c r="K60" s="26">
        <v>13</v>
      </c>
      <c r="L60" s="26">
        <v>0</v>
      </c>
      <c r="M60" s="26" t="s">
        <v>74</v>
      </c>
      <c r="N60" s="22" t="s">
        <v>75</v>
      </c>
      <c r="O60" t="s">
        <v>78</v>
      </c>
    </row>
  </sheetData>
  <autoFilter xmlns:etc="http://www.wps.cn/officeDocument/2017/etCustomData" ref="A33:T60" etc:filterBottomFollowUsedRange="0">
    <extLst/>
  </autoFilter>
  <mergeCells count="2">
    <mergeCell ref="A1:R1"/>
    <mergeCell ref="A32:L32"/>
  </mergeCells>
  <pageMargins left="0.75" right="0.75" top="1" bottom="1" header="0.5" footer="0.5"/>
  <pageSetup paperSize="9" scale="2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"/>
  <sheetViews>
    <sheetView workbookViewId="0">
      <selection activeCell="H8" sqref="H8"/>
    </sheetView>
  </sheetViews>
  <sheetFormatPr defaultColWidth="8.72727272727273" defaultRowHeight="12.5"/>
  <cols>
    <col min="1" max="1" width="20.1545454545455" style="4"/>
    <col min="2" max="2" width="19.4363636363636" style="4"/>
    <col min="3" max="3" width="12.4363636363636" style="4"/>
    <col min="4" max="4" width="11.2818181818182" style="4"/>
    <col min="5" max="5" width="11.5636363636364" style="4"/>
    <col min="6" max="6" width="11.1909090909091" style="4"/>
    <col min="7" max="7" width="11.2545454545455" style="4"/>
    <col min="8" max="8" width="11.3090909090909" style="4"/>
    <col min="9" max="9" width="13.5636363636364" style="4"/>
    <col min="10" max="10" width="165" style="4"/>
    <col min="11" max="11" width="11.1545454545455" style="4"/>
    <col min="12" max="12" width="10.7181818181818" style="4"/>
    <col min="13" max="14" width="10.4363636363636" style="4"/>
    <col min="15" max="15" width="10.5636363636364" style="4"/>
    <col min="16" max="16" width="10.5909090909091" style="4"/>
    <col min="17" max="17" width="10.7181818181818" style="4"/>
    <col min="18" max="18" width="10.8454545454545" style="4"/>
    <col min="19" max="19" width="11" style="4"/>
    <col min="20" max="20" width="10.5909090909091" style="4"/>
    <col min="21" max="21" width="10.5636363636364" style="4"/>
    <col min="22" max="22" width="10" style="4"/>
    <col min="23" max="23" width="10.1545454545455" style="4"/>
    <col min="24" max="24" width="11" style="4"/>
    <col min="25" max="16384" width="8.72727272727273" style="4"/>
  </cols>
  <sheetData>
    <row r="1" s="4" customFormat="1" ht="18" customHeight="1" spans="1:24">
      <c r="A1" s="5" t="s">
        <v>81</v>
      </c>
      <c r="B1" s="5" t="s">
        <v>82</v>
      </c>
      <c r="C1" s="5" t="s">
        <v>7</v>
      </c>
      <c r="D1" s="5" t="s">
        <v>8</v>
      </c>
      <c r="E1" s="5" t="s">
        <v>9</v>
      </c>
      <c r="F1" s="5" t="s">
        <v>10</v>
      </c>
      <c r="G1" s="5" t="s">
        <v>11</v>
      </c>
      <c r="H1" s="5" t="s">
        <v>12</v>
      </c>
      <c r="I1" s="6">
        <v>0</v>
      </c>
      <c r="J1" s="5" t="s">
        <v>83</v>
      </c>
    </row>
    <row r="2" s="4" customFormat="1" ht="18" customHeight="1" spans="1:24">
      <c r="A2" s="5" t="s">
        <v>21</v>
      </c>
      <c r="B2" s="5" t="s">
        <v>23</v>
      </c>
      <c r="C2" s="5" t="s">
        <v>84</v>
      </c>
      <c r="D2" s="5" t="s">
        <v>85</v>
      </c>
      <c r="E2" s="5" t="s">
        <v>86</v>
      </c>
      <c r="F2" s="5" t="s">
        <v>87</v>
      </c>
      <c r="G2" s="5" t="s">
        <v>88</v>
      </c>
      <c r="H2" s="5" t="s">
        <v>89</v>
      </c>
      <c r="I2" s="6">
        <v>4098</v>
      </c>
      <c r="J2" s="5" t="s">
        <v>90</v>
      </c>
    </row>
    <row r="3" s="4" customFormat="1" ht="16.5" customHeight="1" spans="1:24">
      <c r="C3" s="6">
        <v>585</v>
      </c>
      <c r="D3" s="6">
        <v>1158</v>
      </c>
      <c r="E3" s="6">
        <v>1152</v>
      </c>
      <c r="F3" s="6">
        <v>643</v>
      </c>
      <c r="G3" s="6">
        <v>552</v>
      </c>
      <c r="H3" s="6">
        <v>8</v>
      </c>
      <c r="I3" s="8">
        <v>4098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  <row r="10" spans="1:24">
      <c r="C10" s="4" t="s">
        <v>91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1" sqref="D11"/>
    </sheetView>
  </sheetViews>
  <sheetFormatPr defaultColWidth="8.72727272727273" defaultRowHeight="12.5" outlineLevelRow="4"/>
  <cols>
    <col min="1" max="1" width="20.1545454545455" style="4"/>
    <col min="2" max="2" width="19.4363636363636" style="4"/>
    <col min="3" max="3" width="21.7181818181818" style="4"/>
    <col min="4" max="4" width="28.5636363636364" style="4"/>
    <col min="5" max="5" width="12.4363636363636" style="4"/>
    <col min="6" max="6" width="11.2818181818182" style="4"/>
    <col min="7" max="7" width="11.5909090909091" style="4"/>
    <col min="8" max="8" width="11.1545454545455" style="4"/>
    <col min="9" max="10" width="11.2818181818182" style="4"/>
    <col min="11" max="11" width="13.5909090909091" style="4"/>
    <col min="12" max="12" width="165" style="4"/>
    <col min="13" max="13" width="11.1545454545455" style="4"/>
    <col min="14" max="14" width="10.7181818181818" style="4"/>
    <col min="15" max="15" width="10.4090909090909" style="4"/>
    <col min="16" max="16" width="10.4363636363636" style="4"/>
    <col min="17" max="17" width="10.5909090909091" style="4"/>
    <col min="18" max="18" width="10.5636363636364" style="4"/>
    <col min="19" max="19" width="10.7181818181818" style="4"/>
    <col min="20" max="20" width="10.8727272727273" style="4"/>
    <col min="21" max="21" width="11" style="4"/>
    <col min="22" max="22" width="10.5636363636364" style="4"/>
    <col min="23" max="23" width="10.5909090909091" style="4"/>
    <col min="24" max="24" width="10" style="4"/>
    <col min="25" max="25" width="10.1545454545455" style="4"/>
    <col min="26" max="26" width="11" style="4"/>
    <col min="27" max="16384" width="8.72727272727273" style="4"/>
  </cols>
  <sheetData>
    <row r="1" s="4" customFormat="1" ht="18" customHeight="1" spans="1:26">
      <c r="A1" s="5" t="s">
        <v>81</v>
      </c>
      <c r="B1" s="5" t="s">
        <v>82</v>
      </c>
      <c r="C1" s="5" t="s">
        <v>92</v>
      </c>
      <c r="D1" s="5" t="s">
        <v>93</v>
      </c>
      <c r="E1" s="5" t="s">
        <v>7</v>
      </c>
      <c r="F1" s="5" t="s">
        <v>8</v>
      </c>
      <c r="G1" s="5" t="s">
        <v>9</v>
      </c>
      <c r="H1" s="5" t="s">
        <v>10</v>
      </c>
      <c r="I1" s="5" t="s">
        <v>11</v>
      </c>
      <c r="J1" s="5" t="s">
        <v>12</v>
      </c>
      <c r="K1" s="6">
        <v>0</v>
      </c>
      <c r="L1" s="5" t="s">
        <v>83</v>
      </c>
    </row>
    <row r="2" s="4" customFormat="1" ht="18" customHeight="1" spans="1:26">
      <c r="A2" s="5" t="s">
        <v>21</v>
      </c>
      <c r="B2" s="5" t="s">
        <v>23</v>
      </c>
      <c r="C2" s="5" t="s">
        <v>94</v>
      </c>
      <c r="D2" s="5" t="s">
        <v>95</v>
      </c>
      <c r="E2" s="5" t="s">
        <v>96</v>
      </c>
      <c r="F2" s="5" t="s">
        <v>97</v>
      </c>
      <c r="G2" s="5" t="s">
        <v>97</v>
      </c>
      <c r="H2" s="5" t="s">
        <v>96</v>
      </c>
      <c r="I2" s="5" t="s">
        <v>96</v>
      </c>
      <c r="J2" s="5" t="s">
        <v>98</v>
      </c>
      <c r="K2" s="6">
        <v>93</v>
      </c>
      <c r="L2" s="5" t="s">
        <v>99</v>
      </c>
    </row>
    <row r="3" s="4" customFormat="1" ht="18" customHeight="1" spans="1:26">
      <c r="A3" s="5" t="s">
        <v>21</v>
      </c>
      <c r="B3" s="5" t="s">
        <v>23</v>
      </c>
      <c r="C3" s="5" t="s">
        <v>100</v>
      </c>
      <c r="D3" s="5" t="s">
        <v>101</v>
      </c>
      <c r="E3" s="5" t="s">
        <v>102</v>
      </c>
      <c r="F3" s="5" t="s">
        <v>103</v>
      </c>
      <c r="G3" s="5" t="s">
        <v>104</v>
      </c>
      <c r="H3" s="5" t="s">
        <v>105</v>
      </c>
      <c r="I3" s="5" t="s">
        <v>106</v>
      </c>
      <c r="J3" s="5" t="s">
        <v>89</v>
      </c>
      <c r="K3" s="6">
        <v>502</v>
      </c>
      <c r="L3" s="5" t="s">
        <v>107</v>
      </c>
    </row>
    <row r="4" s="4" customFormat="1" ht="18" customHeight="1" spans="1:26">
      <c r="A4" s="5" t="s">
        <v>21</v>
      </c>
      <c r="B4" s="5" t="s">
        <v>23</v>
      </c>
      <c r="C4" s="5" t="s">
        <v>100</v>
      </c>
      <c r="D4" s="5" t="s">
        <v>95</v>
      </c>
      <c r="E4" s="5" t="s">
        <v>108</v>
      </c>
      <c r="F4" s="5" t="s">
        <v>109</v>
      </c>
      <c r="G4" s="5" t="s">
        <v>109</v>
      </c>
      <c r="H4" s="5" t="s">
        <v>110</v>
      </c>
      <c r="I4" s="5" t="s">
        <v>108</v>
      </c>
      <c r="J4" s="5" t="s">
        <v>98</v>
      </c>
      <c r="K4" s="6">
        <v>3156</v>
      </c>
      <c r="L4" s="5" t="s">
        <v>111</v>
      </c>
    </row>
    <row r="5" s="4" customFormat="1" ht="16.5" customHeight="1" spans="1:26">
      <c r="D5" s="7" t="s">
        <v>112</v>
      </c>
      <c r="E5" s="6">
        <v>538</v>
      </c>
      <c r="F5" s="6">
        <v>1065</v>
      </c>
      <c r="G5" s="6">
        <v>1059</v>
      </c>
      <c r="H5" s="6">
        <v>576</v>
      </c>
      <c r="I5" s="6">
        <v>505</v>
      </c>
      <c r="J5" s="6">
        <v>8</v>
      </c>
      <c r="K5" s="8">
        <v>3751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6"/>
  <sheetViews>
    <sheetView tabSelected="1" workbookViewId="0">
      <selection activeCell="L37" sqref="L37"/>
    </sheetView>
  </sheetViews>
  <sheetFormatPr defaultColWidth="8.72727272727273" defaultRowHeight="14.5" outlineLevelRow="5"/>
  <cols>
    <col min="1" max="1" width="12.3636363636364"/>
    <col min="2" max="2" width="19.2727272727273"/>
    <col min="3" max="3" width="7.72727272727273"/>
    <col min="4" max="9" width="11.0909090909091" hidden="1" customWidth="1"/>
    <col min="10" max="10" width="8.72727272727273" hidden="1" customWidth="1"/>
  </cols>
  <sheetData>
    <row r="3" spans="1:12">
      <c r="A3" s="1" t="s">
        <v>1</v>
      </c>
      <c r="B3" s="1" t="s">
        <v>4</v>
      </c>
      <c r="C3" s="1" t="s">
        <v>77</v>
      </c>
      <c r="D3" s="1" t="s">
        <v>113</v>
      </c>
      <c r="E3" s="1" t="s">
        <v>114</v>
      </c>
      <c r="F3" s="1" t="s">
        <v>115</v>
      </c>
      <c r="G3" s="1" t="s">
        <v>116</v>
      </c>
      <c r="H3" s="1" t="s">
        <v>117</v>
      </c>
      <c r="I3" s="1" t="s">
        <v>118</v>
      </c>
      <c r="J3" s="1"/>
      <c r="K3" s="1"/>
    </row>
    <row r="4" spans="1:12">
      <c r="A4" s="1" t="s">
        <v>21</v>
      </c>
      <c r="B4" s="1" t="s">
        <v>23</v>
      </c>
      <c r="C4" s="1" t="s">
        <v>78</v>
      </c>
      <c r="D4" s="1">
        <v>548</v>
      </c>
      <c r="E4" s="1">
        <v>1084</v>
      </c>
      <c r="F4" s="1">
        <v>1078</v>
      </c>
      <c r="G4" s="1">
        <v>584</v>
      </c>
      <c r="H4" s="1">
        <v>516</v>
      </c>
      <c r="I4" s="1">
        <v>8</v>
      </c>
      <c r="J4" s="1">
        <f>SUM(D4:I4)</f>
        <v>3818</v>
      </c>
      <c r="K4" s="1">
        <v>3915</v>
      </c>
    </row>
    <row r="5" spans="1:12">
      <c r="A5" s="1"/>
      <c r="B5" s="1"/>
      <c r="C5" s="1" t="s">
        <v>80</v>
      </c>
      <c r="D5" s="1">
        <v>20</v>
      </c>
      <c r="E5" s="1">
        <v>40</v>
      </c>
      <c r="F5" s="1">
        <v>40</v>
      </c>
      <c r="G5" s="1">
        <v>40</v>
      </c>
      <c r="H5" s="1">
        <v>20</v>
      </c>
      <c r="I5" s="1">
        <v>0</v>
      </c>
      <c r="J5" s="1">
        <f>SUM(D5:I5)</f>
        <v>160</v>
      </c>
      <c r="K5" s="1">
        <v>175</v>
      </c>
    </row>
    <row r="6" spans="1:12">
      <c r="A6" s="1" t="s">
        <v>119</v>
      </c>
      <c r="B6" s="1"/>
      <c r="C6" s="1"/>
      <c r="D6" s="1">
        <v>568</v>
      </c>
      <c r="E6" s="1">
        <v>1124</v>
      </c>
      <c r="F6" s="1">
        <v>1118</v>
      </c>
      <c r="G6" s="1">
        <v>624</v>
      </c>
      <c r="H6" s="1">
        <v>536</v>
      </c>
      <c r="I6" s="1">
        <v>8</v>
      </c>
      <c r="J6" s="1">
        <f>SUM(J4:J5)</f>
        <v>3978</v>
      </c>
      <c r="K6" s="2">
        <f>SUM(K4:K5)</f>
        <v>4090</v>
      </c>
      <c r="L6" s="3" t="s">
        <v>120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中包贴3% 3.22</vt:lpstr>
      <vt:lpstr>主标+条码标 3%  3.22</vt:lpstr>
      <vt:lpstr>非特 价格牌3%  3.22</vt:lpstr>
      <vt:lpstr>洗标 3% 4.12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2026-01-08T02:06:00Z</dcterms:created>
  <dcterms:modified xsi:type="dcterms:W3CDTF">2026-04-12T08:14:26Z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3BA63A14BAED4BCA94F7C65696BDCE22_13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