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/>
  </bookViews>
  <sheets>
    <sheet name="Sheet1 (2)" sheetId="2" r:id="rId1"/>
  </sheets>
  <definedNames>
    <definedName name="_xlnm.Print_Area" localSheetId="0">'Sheet1 (2)'!$A$1:$P$42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<sst xmlns="http://schemas.openxmlformats.org/spreadsheetml/2006/main" count="71" uniqueCount="44">
  <si>
    <t>申购合同</t>
  </si>
  <si>
    <t>供方：上海汭洐</t>
  </si>
  <si>
    <t>合同标号：</t>
  </si>
  <si>
    <t>20260410-1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</si>
  <si>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</si>
  <si>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</si>
  <si>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</si>
  <si>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</si>
  <si>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</si>
  <si>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2026-4-25</t>
  </si>
  <si>
    <t>客户</t>
  </si>
  <si>
    <t>款号</t>
  </si>
  <si>
    <t>PO</t>
  </si>
  <si>
    <t>货品名</t>
  </si>
  <si>
    <t>内容</t>
  </si>
  <si>
    <t>订单数</t>
  </si>
  <si>
    <t>需订数量</t>
  </si>
  <si>
    <t>损耗</t>
  </si>
  <si>
    <t>利丰</t>
  </si>
  <si>
    <t>171185海蓝</t>
  </si>
  <si>
    <t>1562075</t>
  </si>
  <si>
    <t>腰卡</t>
  </si>
  <si>
    <t>A-LINE SKIRT</t>
  </si>
  <si>
    <t>011</t>
  </si>
  <si>
    <t>纸质吊牌</t>
  </si>
  <si>
    <t>MID WAIST</t>
  </si>
  <si>
    <t>配绳仔001</t>
  </si>
  <si>
    <t>171185靛蓝</t>
  </si>
  <si>
    <t>1562074</t>
  </si>
  <si>
    <t>010</t>
  </si>
  <si>
    <t>140893靛蓝</t>
  </si>
  <si>
    <t>1566196</t>
  </si>
  <si>
    <t>198</t>
  </si>
  <si>
    <t>140893海蓝</t>
  </si>
  <si>
    <t>1566193</t>
  </si>
  <si>
    <t>195</t>
  </si>
  <si>
    <t>合计</t>
  </si>
  <si>
    <t>备注</t>
  </si>
  <si>
    <t>部门</t>
  </si>
  <si>
    <t>跟单 梁珍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</si>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</sst>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6" fillId="0" borderId="38" applyNumberFormat="0" applyFill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40" applyNumberFormat="0" applyAlignment="0" applyProtection="0">
      <alignment vertical="center"/>
    </xf>
    <xf numFmtId="0" fontId="19" fillId="6" borderId="41" applyNumberFormat="0" applyAlignment="0" applyProtection="0">
      <alignment vertical="center"/>
    </xf>
    <xf numFmtId="0" fontId="20" fillId="6" borderId="40" applyNumberFormat="0" applyAlignment="0" applyProtection="0">
      <alignment vertical="center"/>
    </xf>
    <xf numFmtId="0" fontId="21" fillId="7" borderId="42" applyNumberFormat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3" fillId="0" borderId="4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1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3" borderId="23" xfId="0" applyFont="1" applyFill="1" applyBorder="1">
      <alignment vertical="center"/>
    </xf>
    <xf numFmtId="0" fontId="3" fillId="3" borderId="17" xfId="0" applyFont="1" applyFill="1" applyBorder="1">
      <alignment vertical="center"/>
    </xf>
    <xf numFmtId="49" fontId="4" fillId="0" borderId="13" xfId="50" applyNumberFormat="1" applyFont="1" applyFill="1" applyBorder="1" applyAlignment="1">
      <alignment vertical="center" wrapText="1" shrinkToFit="1"/>
    </xf>
    <xf numFmtId="0" fontId="5" fillId="3" borderId="24" xfId="49" applyFont="1" applyFill="1" applyBorder="1" applyAlignment="1">
      <alignment vertical="center"/>
    </xf>
    <xf numFmtId="0" fontId="6" fillId="0" borderId="17" xfId="51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vertical="center"/>
    </xf>
    <xf numFmtId="0" fontId="3" fillId="0" borderId="17" xfId="0" applyNumberFormat="1" applyFont="1" applyFill="1" applyBorder="1" applyAlignment="1">
      <alignment vertical="center" wrapText="1"/>
    </xf>
    <xf numFmtId="1" fontId="2" fillId="2" borderId="17" xfId="0" applyNumberFormat="1" applyFont="1" applyFill="1" applyBorder="1" applyAlignment="1">
      <alignment horizontal="center" vertical="center"/>
    </xf>
    <xf numFmtId="9" fontId="2" fillId="2" borderId="17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2" fontId="2" fillId="3" borderId="18" xfId="0" applyNumberFormat="1" applyFont="1" applyFill="1" applyBorder="1" applyAlignment="1">
      <alignment horizontal="center" vertical="center"/>
    </xf>
    <xf numFmtId="0" fontId="3" fillId="3" borderId="25" xfId="0" applyFont="1" applyFill="1" applyBorder="1">
      <alignment vertical="center"/>
    </xf>
    <xf numFmtId="0" fontId="3" fillId="3" borderId="26" xfId="0" applyFont="1" applyFill="1" applyBorder="1">
      <alignment vertical="center"/>
    </xf>
    <xf numFmtId="49" fontId="4" fillId="0" borderId="26" xfId="50" applyNumberFormat="1" applyFont="1" applyFill="1" applyBorder="1" applyAlignment="1">
      <alignment vertical="center" wrapText="1" shrinkToFit="1"/>
    </xf>
    <xf numFmtId="0" fontId="5" fillId="3" borderId="27" xfId="49" applyFont="1" applyFill="1" applyBorder="1" applyAlignment="1">
      <alignment vertical="center"/>
    </xf>
    <xf numFmtId="0" fontId="6" fillId="0" borderId="26" xfId="51" applyFont="1" applyFill="1" applyBorder="1" applyAlignment="1">
      <alignment horizontal="left" vertical="center" wrapText="1"/>
    </xf>
    <xf numFmtId="0" fontId="7" fillId="3" borderId="26" xfId="0" applyFont="1" applyFill="1" applyBorder="1" applyAlignment="1">
      <alignment vertical="center"/>
    </xf>
    <xf numFmtId="0" fontId="8" fillId="0" borderId="26" xfId="0" applyNumberFormat="1" applyFont="1" applyFill="1" applyBorder="1" applyAlignment="1">
      <alignment horizontal="center" vertical="center" wrapText="1"/>
    </xf>
    <xf numFmtId="1" fontId="2" fillId="2" borderId="28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vertical="center"/>
    </xf>
    <xf numFmtId="2" fontId="2" fillId="3" borderId="29" xfId="0" applyNumberFormat="1" applyFont="1" applyFill="1" applyBorder="1" applyAlignment="1">
      <alignment horizontal="center" vertical="center"/>
    </xf>
    <xf numFmtId="0" fontId="3" fillId="3" borderId="30" xfId="0" applyFont="1" applyFill="1" applyBorder="1">
      <alignment vertical="center"/>
    </xf>
    <xf numFmtId="0" fontId="3" fillId="3" borderId="20" xfId="0" applyFont="1" applyFill="1" applyBorder="1">
      <alignment vertical="center"/>
    </xf>
    <xf numFmtId="49" fontId="4" fillId="0" borderId="21" xfId="50" applyNumberFormat="1" applyFont="1" applyFill="1" applyBorder="1" applyAlignment="1">
      <alignment vertical="center" wrapText="1" shrinkToFit="1"/>
    </xf>
    <xf numFmtId="0" fontId="5" fillId="3" borderId="0" xfId="49" applyFont="1" applyFill="1" applyBorder="1" applyAlignment="1">
      <alignment vertical="center"/>
    </xf>
    <xf numFmtId="0" fontId="6" fillId="0" borderId="0" xfId="51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2" fontId="2" fillId="3" borderId="0" xfId="0" applyNumberFormat="1" applyFont="1" applyFill="1" applyBorder="1" applyAlignment="1">
      <alignment horizontal="center" vertical="center"/>
    </xf>
    <xf numFmtId="0" fontId="3" fillId="0" borderId="31" xfId="0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3" borderId="34" xfId="0" applyFont="1" applyFill="1" applyBorder="1">
      <alignment vertical="center"/>
    </xf>
    <xf numFmtId="0" fontId="3" fillId="3" borderId="2" xfId="0" applyFont="1" applyFill="1" applyBorder="1">
      <alignment vertical="center"/>
    </xf>
    <xf numFmtId="49" fontId="4" fillId="0" borderId="20" xfId="50" applyNumberFormat="1" applyFont="1" applyFill="1" applyBorder="1" applyAlignment="1">
      <alignment vertical="center" wrapText="1" shrinkToFit="1"/>
    </xf>
    <xf numFmtId="0" fontId="5" fillId="3" borderId="5" xfId="49" applyFont="1" applyFill="1" applyBorder="1" applyAlignment="1">
      <alignment vertical="center"/>
    </xf>
    <xf numFmtId="0" fontId="6" fillId="0" borderId="2" xfId="5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2" fontId="2" fillId="3" borderId="35" xfId="0" applyNumberFormat="1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3" fillId="2" borderId="3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36" xfId="0" applyFont="1" applyFill="1" applyBorder="1">
      <alignment vertical="center"/>
    </xf>
    <xf numFmtId="0" fontId="8" fillId="0" borderId="3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721360</xdr:colOff>
      <xdr:row>53</xdr:row>
      <xdr:rowOff>64135</xdr:rowOff>
    </xdr:from>
    <xdr:to>
      <xdr:col>15</xdr:col>
      <xdr:colOff>320040</xdr:colOff>
      <xdr:row>78</xdr:row>
      <xdr:rowOff>167005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29705" y="11809095"/>
          <a:ext cx="5479415" cy="4712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1035685</xdr:colOff>
      <xdr:row>19</xdr:row>
      <xdr:rowOff>80645</xdr:rowOff>
    </xdr:from>
    <xdr:to>
      <xdr:col>12</xdr:col>
      <xdr:colOff>635635</xdr:colOff>
      <xdr:row>44</xdr:row>
      <xdr:rowOff>78105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71925" y="5588000"/>
          <a:ext cx="6323330" cy="4589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1"/>
  <sheetViews>
    <sheetView tabSelected="1" view="pageBreakPreview" zoomScale="85" zoomScaleNormal="100" workbookViewId="0">
      <selection activeCell="M5" sqref="M5:M17"/>
    </sheetView>
  </sheetViews>
  <sheetFormatPr defaultColWidth="9" defaultRowHeight="14.4"/>
  <cols>
    <col min="1" max="1" width="10.5" customWidth="1"/>
    <col min="2" max="2" width="17.3148148148148" customWidth="1"/>
    <col min="3" max="3" width="15" style="1" customWidth="1"/>
    <col min="4" max="4" width="17.3796296296296" customWidth="1"/>
    <col min="5" max="5" width="24.5" customWidth="1"/>
    <col min="6" max="6" width="11.8796296296296" customWidth="1"/>
    <col min="7" max="12" width="7.37962962962963" customWidth="1"/>
    <col min="13" max="13" width="13.5925925925926" customWidth="1"/>
    <col min="14" max="14" width="6.25" style="2" customWidth="1"/>
    <col min="15" max="15" width="9.75" style="2" customWidth="1"/>
    <col min="16" max="16" width="17.25" style="2" customWidth="1"/>
  </cols>
  <sheetData>
    <row r="1" ht="30.95" customHeight="1" spans="1:16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8.95" customHeight="1" spans="1:16">
      <c r="A2" s="5" t="s">
        <v>1</v>
      </c>
      <c r="B2" s="6"/>
      <c r="C2" s="7"/>
      <c r="D2" s="6"/>
      <c r="E2" s="5"/>
      <c r="F2" s="8"/>
      <c r="G2" s="5" t="s">
        <v>2</v>
      </c>
      <c r="H2" s="8"/>
      <c r="I2" s="8" t="s">
        <v>3</v>
      </c>
      <c r="J2" s="8"/>
      <c r="K2" s="8"/>
      <c r="L2" s="8"/>
      <c r="M2" s="9"/>
      <c r="N2" s="9"/>
      <c r="O2" s="9"/>
      <c r="P2" s="10"/>
    </row>
    <row r="3" ht="18.95" customHeight="1" spans="1:16">
      <c r="A3" s="11" t="s">
        <v>4</v>
      </c>
      <c r="B3" s="11"/>
      <c r="C3" s="12"/>
      <c r="D3" s="11"/>
      <c r="E3" s="11"/>
      <c r="F3" s="13"/>
      <c r="G3" s="11" t="s">
        <v>5</v>
      </c>
      <c r="H3" s="13" t="s">
        <v>6</v>
      </c>
      <c r="I3" s="13"/>
      <c r="J3" s="13"/>
      <c r="K3" s="13"/>
      <c r="L3" s="13"/>
      <c r="M3" s="14"/>
      <c r="N3" s="15"/>
      <c r="O3" s="15"/>
      <c r="P3" s="16"/>
    </row>
    <row r="4" ht="18.95" customHeight="1" spans="1:16">
      <c r="A4" s="17" t="s">
        <v>7</v>
      </c>
      <c r="B4" s="17"/>
      <c r="C4" s="18"/>
      <c r="D4" s="17"/>
      <c r="E4" s="17"/>
      <c r="F4" s="19"/>
      <c r="G4" s="20" t="s">
        <v>8</v>
      </c>
      <c r="H4" s="21"/>
      <c r="I4" s="22">
        <v>46122</v>
      </c>
      <c r="J4" s="22"/>
      <c r="K4" s="22"/>
      <c r="L4" s="23"/>
      <c r="M4" s="21" t="s">
        <v>9</v>
      </c>
      <c r="N4" s="21"/>
      <c r="O4" s="21"/>
      <c r="P4" s="24"/>
    </row>
    <row r="5" ht="18.95" customHeight="1" spans="1:16">
      <c r="A5" s="25" t="s">
        <v>10</v>
      </c>
      <c r="B5" s="26" t="s">
        <v>11</v>
      </c>
      <c r="C5" s="27" t="s">
        <v>12</v>
      </c>
      <c r="D5" s="26" t="s">
        <v>13</v>
      </c>
      <c r="E5" s="28" t="s">
        <v>14</v>
      </c>
      <c r="F5" s="29" t="s">
        <v>15</v>
      </c>
      <c r="G5" s="29"/>
      <c r="H5" s="29"/>
      <c r="I5" s="29"/>
      <c r="J5" s="29"/>
      <c r="K5" s="29"/>
      <c r="L5" s="30"/>
      <c r="M5" s="31" t="s">
        <v>16</v>
      </c>
      <c r="N5" s="32" t="s">
        <v>17</v>
      </c>
      <c r="O5" s="32"/>
      <c r="P5" s="33"/>
    </row>
    <row r="6" ht="15" customHeight="1" spans="1:16">
      <c r="A6" s="34"/>
      <c r="B6" s="35"/>
      <c r="C6" s="36"/>
      <c r="D6" s="35"/>
      <c r="E6" s="37"/>
      <c r="F6" s="38"/>
      <c r="G6" s="17">
        <v>6</v>
      </c>
      <c r="H6" s="17">
        <v>8</v>
      </c>
      <c r="I6" s="17">
        <v>10</v>
      </c>
      <c r="J6" s="17">
        <v>12</v>
      </c>
      <c r="K6" s="17">
        <v>14</v>
      </c>
      <c r="L6" s="17">
        <v>16</v>
      </c>
      <c r="M6" s="39"/>
      <c r="N6" s="40"/>
      <c r="O6" s="40"/>
      <c r="P6" s="41"/>
    </row>
    <row r="7" ht="32" customHeight="1" spans="1:16">
      <c r="A7" s="42" t="s">
        <v>18</v>
      </c>
      <c r="B7" s="43" t="s">
        <v>19</v>
      </c>
      <c r="C7" s="44" t="s">
        <v>20</v>
      </c>
      <c r="D7" s="45" t="s">
        <v>21</v>
      </c>
      <c r="E7" s="46" t="s">
        <v>22</v>
      </c>
      <c r="F7" s="47">
        <v>2600</v>
      </c>
      <c r="G7" s="48">
        <v>157</v>
      </c>
      <c r="H7" s="48">
        <v>223</v>
      </c>
      <c r="I7" s="48">
        <v>591</v>
      </c>
      <c r="J7" s="48">
        <v>705</v>
      </c>
      <c r="K7" s="48">
        <v>646</v>
      </c>
      <c r="L7" s="48">
        <v>330</v>
      </c>
      <c r="M7" s="49">
        <f>SUM(G7:L7)</f>
        <v>2652</v>
      </c>
      <c r="N7" s="50"/>
      <c r="O7" s="51"/>
      <c r="P7" s="52"/>
    </row>
    <row r="8" ht="27" customHeight="1" spans="1:16">
      <c r="A8" s="53"/>
      <c r="B8" s="54"/>
      <c r="C8" s="55" t="s">
        <v>23</v>
      </c>
      <c r="D8" s="56" t="s">
        <v>24</v>
      </c>
      <c r="E8" s="57" t="s">
        <v>25</v>
      </c>
      <c r="F8" s="58"/>
      <c r="G8" s="59" t="s">
        <v>26</v>
      </c>
      <c r="H8" s="59"/>
      <c r="I8" s="59"/>
      <c r="J8" s="59"/>
      <c r="K8" s="59"/>
      <c r="L8" s="59"/>
      <c r="M8" s="60">
        <f>F7*1.02</f>
        <v>2652</v>
      </c>
      <c r="N8" s="50"/>
      <c r="O8" s="61"/>
      <c r="P8" s="62"/>
    </row>
    <row r="9" ht="32" customHeight="1" spans="1:16">
      <c r="A9" s="42" t="s">
        <v>18</v>
      </c>
      <c r="B9" s="43" t="s">
        <v>27</v>
      </c>
      <c r="C9" s="44" t="s">
        <v>28</v>
      </c>
      <c r="D9" s="45" t="s">
        <v>21</v>
      </c>
      <c r="E9" s="46" t="s">
        <v>22</v>
      </c>
      <c r="F9" s="47">
        <v>2350</v>
      </c>
      <c r="G9" s="48">
        <v>136</v>
      </c>
      <c r="H9" s="48">
        <v>208</v>
      </c>
      <c r="I9" s="48">
        <v>529</v>
      </c>
      <c r="J9" s="48">
        <v>630</v>
      </c>
      <c r="K9" s="48">
        <v>585</v>
      </c>
      <c r="L9" s="48">
        <v>307</v>
      </c>
      <c r="M9" s="49">
        <f>SUM(G9:L9)</f>
        <v>2395</v>
      </c>
      <c r="N9" s="50"/>
      <c r="O9" s="51"/>
      <c r="P9" s="52"/>
    </row>
    <row r="10" ht="27" customHeight="1" spans="1:16">
      <c r="A10" s="53"/>
      <c r="B10" s="54"/>
      <c r="C10" s="55" t="s">
        <v>29</v>
      </c>
      <c r="D10" s="56" t="s">
        <v>24</v>
      </c>
      <c r="E10" s="57" t="s">
        <v>25</v>
      </c>
      <c r="F10" s="58"/>
      <c r="G10" s="59" t="s">
        <v>26</v>
      </c>
      <c r="H10" s="59"/>
      <c r="I10" s="59"/>
      <c r="J10" s="59"/>
      <c r="K10" s="59"/>
      <c r="L10" s="59"/>
      <c r="M10" s="60">
        <f>F9*1.02</f>
        <v>2397</v>
      </c>
      <c r="N10" s="50"/>
      <c r="O10" s="61"/>
      <c r="P10" s="62"/>
    </row>
    <row r="11" ht="15" customHeight="1" spans="1:16">
      <c r="A11" s="63"/>
      <c r="B11" s="64"/>
      <c r="C11" s="65"/>
      <c r="D11" s="66"/>
      <c r="E11" s="67"/>
      <c r="F11" s="68"/>
      <c r="G11" s="69"/>
      <c r="H11" s="69"/>
      <c r="I11" s="69"/>
      <c r="J11" s="69"/>
      <c r="K11" s="69"/>
      <c r="L11" s="69"/>
      <c r="M11" s="70"/>
      <c r="N11" s="71"/>
      <c r="O11" s="72"/>
      <c r="P11" s="73"/>
    </row>
    <row r="12" ht="18.95" customHeight="1" spans="1:16">
      <c r="A12" s="25" t="s">
        <v>10</v>
      </c>
      <c r="B12" s="26" t="s">
        <v>11</v>
      </c>
      <c r="C12" s="27" t="s">
        <v>12</v>
      </c>
      <c r="D12" s="26" t="s">
        <v>13</v>
      </c>
      <c r="E12" s="28" t="s">
        <v>14</v>
      </c>
      <c r="F12" s="32" t="s">
        <v>15</v>
      </c>
      <c r="G12" s="29"/>
      <c r="H12" s="29"/>
      <c r="I12" s="29"/>
      <c r="J12" s="29"/>
      <c r="K12" s="29"/>
      <c r="L12" s="30"/>
      <c r="M12" s="31" t="s">
        <v>16</v>
      </c>
      <c r="N12" s="32" t="s">
        <v>17</v>
      </c>
      <c r="O12" s="32"/>
      <c r="P12" s="33"/>
    </row>
    <row r="13" ht="15" customHeight="1" spans="1:16">
      <c r="A13" s="74"/>
      <c r="B13" s="75"/>
      <c r="C13" s="76"/>
      <c r="D13" s="75"/>
      <c r="E13" s="77"/>
      <c r="F13" s="78"/>
      <c r="G13" s="79">
        <v>18</v>
      </c>
      <c r="H13" s="80">
        <v>20</v>
      </c>
      <c r="I13" s="80">
        <v>22</v>
      </c>
      <c r="J13" s="80">
        <v>24</v>
      </c>
      <c r="K13" s="80"/>
      <c r="L13" s="80"/>
      <c r="M13" s="81"/>
      <c r="N13" s="78"/>
      <c r="O13" s="78"/>
      <c r="P13" s="82"/>
    </row>
    <row r="14" ht="27" customHeight="1" spans="1:16">
      <c r="A14" s="83" t="s">
        <v>18</v>
      </c>
      <c r="B14" s="84" t="s">
        <v>30</v>
      </c>
      <c r="C14" s="85" t="s">
        <v>31</v>
      </c>
      <c r="D14" s="86" t="s">
        <v>21</v>
      </c>
      <c r="E14" s="87" t="s">
        <v>22</v>
      </c>
      <c r="F14" s="88">
        <v>180</v>
      </c>
      <c r="G14" s="89">
        <v>85</v>
      </c>
      <c r="H14" s="89">
        <v>46</v>
      </c>
      <c r="I14" s="89">
        <v>30</v>
      </c>
      <c r="J14" s="89">
        <v>21</v>
      </c>
      <c r="K14" s="89"/>
      <c r="L14" s="89"/>
      <c r="M14" s="90">
        <f>SUM(G14:L14)</f>
        <v>182</v>
      </c>
      <c r="N14" s="91"/>
      <c r="O14" s="92"/>
      <c r="P14" s="93"/>
    </row>
    <row r="15" ht="27" customHeight="1" spans="1:16">
      <c r="A15" s="53"/>
      <c r="B15" s="54"/>
      <c r="C15" s="55" t="s">
        <v>32</v>
      </c>
      <c r="D15" s="56" t="s">
        <v>24</v>
      </c>
      <c r="E15" s="57" t="s">
        <v>25</v>
      </c>
      <c r="F15" s="58"/>
      <c r="G15" s="59" t="s">
        <v>26</v>
      </c>
      <c r="H15" s="59"/>
      <c r="I15" s="59"/>
      <c r="J15" s="59"/>
      <c r="K15" s="59"/>
      <c r="L15" s="59"/>
      <c r="M15" s="60">
        <f>F14*1.02</f>
        <v>183.6</v>
      </c>
      <c r="N15" s="50"/>
      <c r="O15" s="61"/>
      <c r="P15" s="62"/>
    </row>
    <row r="16" ht="27" customHeight="1" spans="1:16">
      <c r="A16" s="83" t="s">
        <v>18</v>
      </c>
      <c r="B16" s="84" t="s">
        <v>33</v>
      </c>
      <c r="C16" s="85" t="s">
        <v>34</v>
      </c>
      <c r="D16" s="86" t="s">
        <v>21</v>
      </c>
      <c r="E16" s="87" t="s">
        <v>22</v>
      </c>
      <c r="F16" s="88">
        <v>180</v>
      </c>
      <c r="G16" s="89">
        <v>66</v>
      </c>
      <c r="H16" s="89">
        <v>55</v>
      </c>
      <c r="I16" s="89">
        <v>36</v>
      </c>
      <c r="J16" s="89">
        <v>25</v>
      </c>
      <c r="K16" s="89"/>
      <c r="L16" s="89"/>
      <c r="M16" s="90">
        <f>SUM(G16:L16)</f>
        <v>182</v>
      </c>
      <c r="N16" s="91"/>
      <c r="O16" s="92"/>
      <c r="P16" s="93"/>
    </row>
    <row r="17" ht="27" customHeight="1" spans="1:16">
      <c r="A17" s="53"/>
      <c r="B17" s="54"/>
      <c r="C17" s="55" t="s">
        <v>35</v>
      </c>
      <c r="D17" s="56" t="s">
        <v>24</v>
      </c>
      <c r="E17" s="57" t="s">
        <v>25</v>
      </c>
      <c r="F17" s="58"/>
      <c r="G17" s="59" t="s">
        <v>26</v>
      </c>
      <c r="H17" s="59"/>
      <c r="I17" s="59"/>
      <c r="J17" s="59"/>
      <c r="K17" s="59"/>
      <c r="L17" s="59"/>
      <c r="M17" s="60">
        <f>F16*1.02</f>
        <v>183.6</v>
      </c>
      <c r="N17" s="50"/>
      <c r="O17" s="61"/>
      <c r="P17" s="62"/>
    </row>
    <row r="18" ht="15.95" customHeight="1" spans="1:16">
      <c r="A18" s="94" t="s">
        <v>36</v>
      </c>
      <c r="B18" s="94"/>
      <c r="C18" s="95"/>
      <c r="D18" s="96"/>
      <c r="E18" s="8"/>
      <c r="F18" s="96"/>
      <c r="G18" s="96"/>
      <c r="H18" s="96"/>
      <c r="I18" s="96"/>
      <c r="J18" s="96"/>
      <c r="K18" s="96"/>
      <c r="L18" s="96"/>
      <c r="M18" s="97"/>
      <c r="N18" s="9"/>
      <c r="O18" s="9"/>
      <c r="P18" s="98"/>
    </row>
    <row r="19" ht="21" customHeight="1" spans="1:16">
      <c r="A19" s="99" t="s">
        <v>37</v>
      </c>
      <c r="B19" s="100"/>
      <c r="C19" s="101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3"/>
    </row>
    <row r="20" ht="12" customHeight="1" spans="1:16">
      <c r="A20" s="99" t="s">
        <v>38</v>
      </c>
      <c r="B20" s="99"/>
      <c r="C20" s="104"/>
      <c r="D20" s="105" t="s">
        <v>39</v>
      </c>
      <c r="E20" s="106"/>
      <c r="F20" s="106"/>
      <c r="G20" s="106"/>
      <c r="H20" s="106"/>
      <c r="I20" s="106"/>
      <c r="J20" s="106"/>
      <c r="K20" s="106"/>
      <c r="L20" s="106"/>
      <c r="M20" s="106"/>
      <c r="N20" s="107"/>
      <c r="O20" s="107"/>
      <c r="P20" s="108"/>
    </row>
    <row r="21" ht="12" customHeight="1" spans="1:16">
      <c r="A21" s="99" t="s">
        <v>40</v>
      </c>
      <c r="B21" s="99"/>
      <c r="C21" s="104"/>
      <c r="D21" s="105" t="s">
        <v>21</v>
      </c>
      <c r="E21" s="106"/>
      <c r="F21" s="106"/>
      <c r="G21" s="106"/>
      <c r="H21" s="106"/>
      <c r="I21" s="106"/>
      <c r="J21" s="106"/>
      <c r="K21" s="106"/>
      <c r="L21" s="106"/>
      <c r="M21" s="106"/>
      <c r="N21" s="107"/>
      <c r="O21" s="107"/>
      <c r="P21" s="108"/>
    </row>
    <row r="22" ht="12" customHeight="1" spans="1:16">
      <c r="A22" s="99" t="s">
        <v>41</v>
      </c>
      <c r="B22" s="99"/>
      <c r="C22" s="104"/>
      <c r="D22" s="109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1"/>
    </row>
    <row r="23" ht="12" customHeight="1" spans="1:16">
      <c r="A23" s="99" t="s">
        <v>42</v>
      </c>
      <c r="B23" s="99"/>
      <c r="C23" s="104"/>
      <c r="D23" s="109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1"/>
    </row>
    <row r="24" ht="12" customHeight="1" spans="1:16">
      <c r="A24" s="99" t="s">
        <v>43</v>
      </c>
      <c r="B24" s="99"/>
      <c r="C24" s="104"/>
      <c r="D24" s="109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1"/>
    </row>
    <row r="25" ht="27.95" customHeight="1"/>
    <row r="61" ht="17.4" spans="5:10">
      <c r="E61" s="112"/>
      <c r="F61" s="112"/>
      <c r="G61" s="112"/>
      <c r="H61" s="112"/>
      <c r="I61" s="112"/>
      <c r="J61" s="112"/>
    </row>
  </sheetData>
  <mergeCells count="38">
    <mergeCell ref="A1:P1"/>
    <mergeCell ref="M2:P2"/>
    <mergeCell ref="M3:P3"/>
    <mergeCell ref="G4:H4"/>
    <mergeCell ref="I4:K4"/>
    <mergeCell ref="M4:P4"/>
    <mergeCell ref="G5:L5"/>
    <mergeCell ref="G8:L8"/>
    <mergeCell ref="G10:L10"/>
    <mergeCell ref="G12:L12"/>
    <mergeCell ref="G15:L15"/>
    <mergeCell ref="G17:L17"/>
    <mergeCell ref="B19:P19"/>
    <mergeCell ref="D20:P20"/>
    <mergeCell ref="D21:P21"/>
    <mergeCell ref="D22:P22"/>
    <mergeCell ref="D23:P23"/>
    <mergeCell ref="D24:P24"/>
    <mergeCell ref="A5:A6"/>
    <mergeCell ref="A12:A13"/>
    <mergeCell ref="B5:B6"/>
    <mergeCell ref="B12:B13"/>
    <mergeCell ref="C5:C6"/>
    <mergeCell ref="C12:C13"/>
    <mergeCell ref="D5:D6"/>
    <mergeCell ref="D12:D13"/>
    <mergeCell ref="E5:E6"/>
    <mergeCell ref="E12:E13"/>
    <mergeCell ref="F5:F6"/>
    <mergeCell ref="F12:F13"/>
    <mergeCell ref="M5:M6"/>
    <mergeCell ref="M12:M13"/>
    <mergeCell ref="N5:N6"/>
    <mergeCell ref="N12:N13"/>
    <mergeCell ref="O5:O6"/>
    <mergeCell ref="O12:O13"/>
    <mergeCell ref="P5:P6"/>
    <mergeCell ref="P12:P13"/>
  </mergeCells>
  <pageMargins left="0.160416666666667" right="0.160416666666667" top="0.2125" bottom="0.2125" header="0.511805555555556" footer="0.511805555555556"/>
  <pageSetup paperSize="9" scale="74" orientation="landscape"/>
  <headerFooter/>
  <rowBreaks count="3" manualBreakCount="3">
    <brk id="45" max="15" man="1"/>
    <brk id="47" max="15" man="1"/>
    <brk id="60" max="16383" man="1"/>
  </rowBreaks>
  <ignoredErrors>
    <ignoredError sqref="A1:P6 A7 C7:P7 A8:P8 A9 C9:P9 A10:P13 A14 D14:P14 A15:P15 A16 C16:P16 A17:P61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2022-10-03T03:23:00Z</cp:lastPrinted>
  <dcterms:modified xsi:type="dcterms:W3CDTF">2026-04-14T06:39:06Z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7331C68D38B043C69382BB8DC4F7499A</vt:lpwstr>
  </property>
  <property fmtid="{D5CDD505-2E9C-101B-9397-08002B2CF9AE}" pid="4" name="CalculationRule">
    <vt:i4>0</vt:i4>
  </property>
</Properties>
</file>