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/>
  </bookViews>
  <sheets>
    <sheet name="Summary Table-English Format" sheetId="2" r:id="rId1"/>
  </sheets>
  <definedNames>
    <definedName name="_xlnm._FilterDatabase" localSheetId="0" hidden="1">'Summary Table-English Format'!$A$2:$AL$29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<sst xmlns="http://schemas.openxmlformats.org/spreadsheetml/2006/main" count="433" uniqueCount="66">
  <si>
    <t>Total Order</t>
  </si>
  <si>
    <t>Style Code</t>
  </si>
  <si>
    <t>Season</t>
  </si>
  <si>
    <t>Order Number</t>
  </si>
  <si>
    <t>Ship To</t>
  </si>
  <si>
    <t>Supplier Shipment Date</t>
  </si>
  <si>
    <t>ColorCode-Name</t>
  </si>
  <si>
    <t>Prepack Code</t>
  </si>
  <si>
    <t>Set Content</t>
  </si>
  <si>
    <t>S</t>
  </si>
  <si>
    <t>M</t>
  </si>
  <si>
    <t>L</t>
  </si>
  <si>
    <t>XL</t>
  </si>
  <si>
    <t>XXL</t>
  </si>
  <si>
    <t>Qty. In A Blister</t>
  </si>
  <si>
    <t>Delivery Country</t>
  </si>
  <si>
    <t>Total Blister</t>
  </si>
  <si>
    <t>Total Open Quantity</t>
  </si>
  <si>
    <t>C9445AX</t>
  </si>
  <si>
    <t>24 AU</t>
  </si>
  <si>
    <t>KAZAKHSTAN</t>
  </si>
  <si>
    <t>2024.4.19</t>
  </si>
  <si>
    <t>BR86 - ROSE</t>
  </si>
  <si>
    <t>C9445AXKZKA</t>
  </si>
  <si>
    <t>BELARUS</t>
  </si>
  <si>
    <t>C9445AXBLRSA</t>
  </si>
  <si>
    <t>MOROCCO</t>
  </si>
  <si>
    <t>C9445AXMENAA</t>
  </si>
  <si>
    <t>SOUTH IRAQ</t>
  </si>
  <si>
    <t>NORTH IRAQ</t>
  </si>
  <si>
    <t>RUSSIA</t>
  </si>
  <si>
    <t>C9445AXRUSA</t>
  </si>
  <si>
    <t>İSTANBUL DEPO</t>
  </si>
  <si>
    <t>C9445AXECOM6</t>
  </si>
  <si>
    <t>ECOM MP</t>
  </si>
  <si>
    <t>C9445AXECOM7</t>
  </si>
  <si>
    <t>C9445AXECOM8</t>
  </si>
  <si>
    <t>C9445AXECOM9</t>
  </si>
  <si>
    <t>C9445AXECOM10</t>
  </si>
  <si>
    <t>DEFACTO PERAKENDE TİC.A.Ş. DEPO Organize San. Bölgesi 6.Depo Kazım Karabekir Mah. Cumhuriyet Cad. Tekirdağ/Çerkezköy Tel:0090 282 758 11 34-35</t>
  </si>
  <si>
    <t>C9445AXTR1A</t>
  </si>
  <si>
    <t>TURKEY</t>
  </si>
  <si>
    <t>C9445AXTRA1</t>
  </si>
  <si>
    <t>GEORGIA</t>
  </si>
  <si>
    <t>C9445AXORTA</t>
  </si>
  <si>
    <t>UKRAINE</t>
  </si>
  <si>
    <t>BOSNIA</t>
  </si>
  <si>
    <t>C9445AXKCKA</t>
  </si>
  <si>
    <t>MACEDONIA</t>
  </si>
  <si>
    <t>SERBIA</t>
  </si>
  <si>
    <t>ALBANIA</t>
  </si>
  <si>
    <t>MOLDOVA</t>
  </si>
  <si>
    <t>GERMANY</t>
  </si>
  <si>
    <t>MONTENEGRO</t>
  </si>
  <si>
    <t>C9445AXECOM1</t>
  </si>
  <si>
    <t>ECOM</t>
  </si>
  <si>
    <t>C9445AXECOM2</t>
  </si>
  <si>
    <t>C9445AXECOM3</t>
  </si>
  <si>
    <t>C9445AXECOM4</t>
  </si>
  <si>
    <t>C9445AXECOM5</t>
  </si>
  <si>
    <t>Total Order By Sizes</t>
  </si>
  <si>
    <t>无价格</t>
  </si>
  <si>
    <t>尺码标数量</t>
  </si>
  <si>
    <r>
      <rPr>
        <sz val="9"/>
        <rFont val="宋体"/>
        <charset val="134"/>
      </rPr>
      <t>这个客户搞不清楚，要求按</t>
    </r>
    <r>
      <rPr>
        <sz val="9"/>
        <rFont val="Calibri"/>
        <charset val="134"/>
      </rPr>
      <t>PO</t>
    </r>
    <r>
      <rPr>
        <sz val="9"/>
        <rFont val="宋体"/>
        <charset val="134"/>
      </rPr>
      <t>包装，损耗可以单独包装</t>
    </r>
  </si>
  <si>
    <t>价格牌生产数量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</si>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</sst>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b/>
      <sz val="12"/>
      <name val="Calibri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 applyNumberFormat="1" applyFont="1"/>
    <xf numFmtId="0" fontId="0" fillId="0" borderId="0" xfId="0" applyNumberFormat="1" applyFont="1" applyFill="1"/>
    <xf numFmtId="0" fontId="0" fillId="0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center"/>
    </xf>
    <xf numFmtId="176" fontId="0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/>
    <xf numFmtId="176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L76"/>
  <sheetViews>
    <sheetView tabSelected="1" topLeftCell="E62" workbookViewId="0">
      <selection activeCell="N35" sqref="N35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272727272727" customWidth="1"/>
    <col min="4" max="4" width="28.5727272727273" customWidth="1"/>
    <col min="5" max="5" width="22.7090909090909" customWidth="1"/>
    <col min="6" max="6" width="16.7090909090909" customWidth="1"/>
    <col min="7" max="7" width="17" customWidth="1"/>
    <col min="8" max="8" width="12" customWidth="1"/>
    <col min="9" max="13" width="9.13636363636364" customWidth="1"/>
    <col min="14" max="14" width="13.2727272727273" customWidth="1"/>
    <col min="15" max="15" width="16.4272727272727" customWidth="1"/>
    <col min="16" max="16" width="12.1363636363636" customWidth="1"/>
    <col min="17" max="17" width="19.7090909090909" customWidth="1"/>
    <col min="18" max="38" width="9.13636363636364" customWidth="1"/>
  </cols>
  <sheetData>
    <row r="1" spans="1:3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17">
      <c r="A3" s="4" t="s">
        <v>18</v>
      </c>
      <c r="B3" s="4" t="s">
        <v>19</v>
      </c>
      <c r="C3" s="4">
        <v>1284010</v>
      </c>
      <c r="D3" s="4" t="s">
        <v>20</v>
      </c>
      <c r="E3" s="5" t="s">
        <v>21</v>
      </c>
      <c r="F3" s="5" t="s">
        <v>22</v>
      </c>
      <c r="G3" s="5" t="s">
        <v>23</v>
      </c>
      <c r="H3" s="5">
        <v>2</v>
      </c>
      <c r="I3" s="5">
        <v>2</v>
      </c>
      <c r="J3" s="5">
        <v>2</v>
      </c>
      <c r="K3" s="4">
        <v>2</v>
      </c>
      <c r="L3" s="4">
        <v>1</v>
      </c>
      <c r="M3" s="4">
        <v>0</v>
      </c>
      <c r="N3" s="4">
        <v>7</v>
      </c>
      <c r="O3" s="4" t="s">
        <v>20</v>
      </c>
      <c r="P3" s="4">
        <v>34</v>
      </c>
      <c r="Q3" s="4">
        <v>238</v>
      </c>
    </row>
    <row r="4" spans="1:17">
      <c r="A4" s="4" t="s">
        <v>18</v>
      </c>
      <c r="B4" s="4" t="s">
        <v>19</v>
      </c>
      <c r="C4" s="4">
        <v>1283990</v>
      </c>
      <c r="D4" s="4" t="s">
        <v>24</v>
      </c>
      <c r="E4" s="5" t="s">
        <v>21</v>
      </c>
      <c r="F4" s="5" t="s">
        <v>22</v>
      </c>
      <c r="G4" s="5" t="s">
        <v>25</v>
      </c>
      <c r="H4" s="5">
        <v>2</v>
      </c>
      <c r="I4" s="5">
        <v>2</v>
      </c>
      <c r="J4" s="5">
        <v>2</v>
      </c>
      <c r="K4" s="4">
        <v>2</v>
      </c>
      <c r="L4" s="4">
        <v>1</v>
      </c>
      <c r="M4" s="4">
        <v>0</v>
      </c>
      <c r="N4" s="4">
        <v>7</v>
      </c>
      <c r="O4" s="4" t="s">
        <v>24</v>
      </c>
      <c r="P4" s="4">
        <v>24</v>
      </c>
      <c r="Q4" s="4">
        <v>168</v>
      </c>
    </row>
    <row r="5" spans="1:17">
      <c r="A5" s="4" t="s">
        <v>18</v>
      </c>
      <c r="B5" s="4" t="s">
        <v>19</v>
      </c>
      <c r="C5" s="4">
        <v>1283991</v>
      </c>
      <c r="D5" s="4" t="s">
        <v>26</v>
      </c>
      <c r="E5" s="5" t="s">
        <v>21</v>
      </c>
      <c r="F5" s="5" t="s">
        <v>22</v>
      </c>
      <c r="G5" s="5" t="s">
        <v>27</v>
      </c>
      <c r="H5" s="5">
        <v>2</v>
      </c>
      <c r="I5" s="5">
        <v>2</v>
      </c>
      <c r="J5" s="5">
        <v>2</v>
      </c>
      <c r="K5" s="4">
        <v>2</v>
      </c>
      <c r="L5" s="4">
        <v>1</v>
      </c>
      <c r="M5" s="4">
        <v>1</v>
      </c>
      <c r="N5" s="4">
        <v>8</v>
      </c>
      <c r="O5" s="4" t="s">
        <v>26</v>
      </c>
      <c r="P5" s="4">
        <v>6</v>
      </c>
      <c r="Q5" s="4">
        <v>48</v>
      </c>
    </row>
    <row r="6" spans="1:17">
      <c r="A6" s="4" t="s">
        <v>18</v>
      </c>
      <c r="B6" s="4" t="s">
        <v>19</v>
      </c>
      <c r="C6" s="4">
        <v>1283992</v>
      </c>
      <c r="D6" s="4" t="s">
        <v>28</v>
      </c>
      <c r="E6" s="5" t="s">
        <v>21</v>
      </c>
      <c r="F6" s="5" t="s">
        <v>22</v>
      </c>
      <c r="G6" s="5" t="s">
        <v>27</v>
      </c>
      <c r="H6" s="5">
        <v>2</v>
      </c>
      <c r="I6" s="5">
        <v>2</v>
      </c>
      <c r="J6" s="5">
        <v>2</v>
      </c>
      <c r="K6" s="4">
        <v>2</v>
      </c>
      <c r="L6" s="4">
        <v>1</v>
      </c>
      <c r="M6" s="4">
        <v>1</v>
      </c>
      <c r="N6" s="4">
        <v>8</v>
      </c>
      <c r="O6" s="4" t="s">
        <v>28</v>
      </c>
      <c r="P6" s="4">
        <v>10</v>
      </c>
      <c r="Q6" s="4">
        <v>80</v>
      </c>
    </row>
    <row r="7" spans="1:17">
      <c r="A7" s="4" t="s">
        <v>18</v>
      </c>
      <c r="B7" s="4" t="s">
        <v>19</v>
      </c>
      <c r="C7" s="4">
        <v>1283993</v>
      </c>
      <c r="D7" s="4" t="s">
        <v>29</v>
      </c>
      <c r="E7" s="5" t="s">
        <v>21</v>
      </c>
      <c r="F7" s="5" t="s">
        <v>22</v>
      </c>
      <c r="G7" s="5" t="s">
        <v>27</v>
      </c>
      <c r="H7" s="5">
        <v>2</v>
      </c>
      <c r="I7" s="5">
        <v>2</v>
      </c>
      <c r="J7" s="5">
        <v>2</v>
      </c>
      <c r="K7" s="4">
        <v>2</v>
      </c>
      <c r="L7" s="4">
        <v>1</v>
      </c>
      <c r="M7" s="4">
        <v>1</v>
      </c>
      <c r="N7" s="4">
        <v>8</v>
      </c>
      <c r="O7" s="4" t="s">
        <v>29</v>
      </c>
      <c r="P7" s="4">
        <v>10</v>
      </c>
      <c r="Q7" s="4">
        <v>80</v>
      </c>
    </row>
    <row r="8" spans="1:17">
      <c r="A8" s="4" t="s">
        <v>18</v>
      </c>
      <c r="B8" s="4" t="s">
        <v>19</v>
      </c>
      <c r="C8" s="4">
        <v>1283994</v>
      </c>
      <c r="D8" s="4" t="s">
        <v>30</v>
      </c>
      <c r="E8" s="5" t="s">
        <v>21</v>
      </c>
      <c r="F8" s="5" t="s">
        <v>22</v>
      </c>
      <c r="G8" s="5" t="s">
        <v>31</v>
      </c>
      <c r="H8" s="5">
        <v>2</v>
      </c>
      <c r="I8" s="5">
        <v>2</v>
      </c>
      <c r="J8" s="5">
        <v>2</v>
      </c>
      <c r="K8" s="4">
        <v>2</v>
      </c>
      <c r="L8" s="4">
        <v>1</v>
      </c>
      <c r="M8" s="4">
        <v>0</v>
      </c>
      <c r="N8" s="4">
        <v>7</v>
      </c>
      <c r="O8" s="4" t="s">
        <v>30</v>
      </c>
      <c r="P8" s="4">
        <v>12</v>
      </c>
      <c r="Q8" s="4">
        <v>84</v>
      </c>
    </row>
    <row r="9" spans="1:17">
      <c r="A9" s="4" t="s">
        <v>18</v>
      </c>
      <c r="B9" s="4" t="s">
        <v>19</v>
      </c>
      <c r="C9" s="4">
        <v>1284003</v>
      </c>
      <c r="D9" s="4" t="s">
        <v>32</v>
      </c>
      <c r="E9" s="5" t="s">
        <v>21</v>
      </c>
      <c r="F9" s="5" t="s">
        <v>22</v>
      </c>
      <c r="G9" s="5" t="s">
        <v>33</v>
      </c>
      <c r="H9" s="5">
        <v>2</v>
      </c>
      <c r="I9" s="5">
        <v>2</v>
      </c>
      <c r="J9" s="5">
        <v>0</v>
      </c>
      <c r="K9" s="4">
        <v>0</v>
      </c>
      <c r="L9" s="4">
        <v>0</v>
      </c>
      <c r="M9" s="4">
        <v>0</v>
      </c>
      <c r="N9" s="4">
        <v>2</v>
      </c>
      <c r="O9" s="4" t="s">
        <v>34</v>
      </c>
      <c r="P9" s="4">
        <v>10</v>
      </c>
      <c r="Q9" s="4">
        <v>20</v>
      </c>
    </row>
    <row r="10" spans="1:17">
      <c r="A10" s="4" t="s">
        <v>18</v>
      </c>
      <c r="B10" s="4" t="s">
        <v>19</v>
      </c>
      <c r="C10" s="4">
        <v>1284003</v>
      </c>
      <c r="D10" s="4" t="s">
        <v>32</v>
      </c>
      <c r="E10" s="5" t="s">
        <v>21</v>
      </c>
      <c r="F10" s="5" t="s">
        <v>22</v>
      </c>
      <c r="G10" s="5" t="s">
        <v>35</v>
      </c>
      <c r="H10" s="5">
        <v>2</v>
      </c>
      <c r="I10" s="5">
        <v>0</v>
      </c>
      <c r="J10" s="5">
        <v>2</v>
      </c>
      <c r="K10" s="4">
        <v>0</v>
      </c>
      <c r="L10" s="4">
        <v>0</v>
      </c>
      <c r="M10" s="4">
        <v>0</v>
      </c>
      <c r="N10" s="4">
        <v>2</v>
      </c>
      <c r="O10" s="4" t="s">
        <v>34</v>
      </c>
      <c r="P10" s="4">
        <v>11</v>
      </c>
      <c r="Q10" s="4">
        <v>22</v>
      </c>
    </row>
    <row r="11" spans="1:17">
      <c r="A11" s="4" t="s">
        <v>18</v>
      </c>
      <c r="B11" s="4" t="s">
        <v>19</v>
      </c>
      <c r="C11" s="4">
        <v>1284003</v>
      </c>
      <c r="D11" s="4" t="s">
        <v>32</v>
      </c>
      <c r="E11" s="5" t="s">
        <v>21</v>
      </c>
      <c r="F11" s="5" t="s">
        <v>22</v>
      </c>
      <c r="G11" s="5" t="s">
        <v>36</v>
      </c>
      <c r="H11" s="5">
        <v>2</v>
      </c>
      <c r="I11" s="5">
        <v>0</v>
      </c>
      <c r="J11" s="5">
        <v>0</v>
      </c>
      <c r="K11" s="4">
        <v>2</v>
      </c>
      <c r="L11" s="4">
        <v>0</v>
      </c>
      <c r="M11" s="4">
        <v>0</v>
      </c>
      <c r="N11" s="4">
        <v>2</v>
      </c>
      <c r="O11" s="4" t="s">
        <v>34</v>
      </c>
      <c r="P11" s="4">
        <v>8</v>
      </c>
      <c r="Q11" s="4">
        <v>16</v>
      </c>
    </row>
    <row r="12" spans="1:17">
      <c r="A12" s="4" t="s">
        <v>18</v>
      </c>
      <c r="B12" s="4" t="s">
        <v>19</v>
      </c>
      <c r="C12" s="4">
        <v>1284003</v>
      </c>
      <c r="D12" s="4" t="s">
        <v>32</v>
      </c>
      <c r="E12" s="5" t="s">
        <v>21</v>
      </c>
      <c r="F12" s="5" t="s">
        <v>22</v>
      </c>
      <c r="G12" s="5" t="s">
        <v>37</v>
      </c>
      <c r="H12" s="5">
        <v>2</v>
      </c>
      <c r="I12" s="5">
        <v>0</v>
      </c>
      <c r="J12" s="5">
        <v>0</v>
      </c>
      <c r="K12" s="4">
        <v>0</v>
      </c>
      <c r="L12" s="4">
        <v>2</v>
      </c>
      <c r="M12" s="4">
        <v>0</v>
      </c>
      <c r="N12" s="4">
        <v>2</v>
      </c>
      <c r="O12" s="4" t="s">
        <v>34</v>
      </c>
      <c r="P12" s="4">
        <v>5</v>
      </c>
      <c r="Q12" s="4">
        <v>10</v>
      </c>
    </row>
    <row r="13" spans="1:17">
      <c r="A13" s="4" t="s">
        <v>18</v>
      </c>
      <c r="B13" s="4" t="s">
        <v>19</v>
      </c>
      <c r="C13" s="4">
        <v>1284003</v>
      </c>
      <c r="D13" s="4" t="s">
        <v>32</v>
      </c>
      <c r="E13" s="5" t="s">
        <v>21</v>
      </c>
      <c r="F13" s="5" t="s">
        <v>22</v>
      </c>
      <c r="G13" s="5" t="s">
        <v>38</v>
      </c>
      <c r="H13" s="5">
        <v>2</v>
      </c>
      <c r="I13" s="5">
        <v>0</v>
      </c>
      <c r="J13" s="5">
        <v>0</v>
      </c>
      <c r="K13" s="4">
        <v>0</v>
      </c>
      <c r="L13" s="4">
        <v>0</v>
      </c>
      <c r="M13" s="4">
        <v>2</v>
      </c>
      <c r="N13" s="4">
        <v>2</v>
      </c>
      <c r="O13" s="4" t="s">
        <v>34</v>
      </c>
      <c r="P13" s="4">
        <v>1</v>
      </c>
      <c r="Q13" s="4">
        <v>2</v>
      </c>
    </row>
    <row r="14" spans="1:17">
      <c r="A14" s="4" t="s">
        <v>18</v>
      </c>
      <c r="B14" s="4" t="s">
        <v>19</v>
      </c>
      <c r="C14" s="4">
        <v>1284090</v>
      </c>
      <c r="D14" s="4" t="s">
        <v>39</v>
      </c>
      <c r="E14" s="5" t="s">
        <v>21</v>
      </c>
      <c r="F14" s="5" t="s">
        <v>22</v>
      </c>
      <c r="G14" s="5" t="s">
        <v>40</v>
      </c>
      <c r="H14" s="5">
        <v>2</v>
      </c>
      <c r="I14" s="5">
        <v>0</v>
      </c>
      <c r="J14" s="5">
        <v>1</v>
      </c>
      <c r="K14" s="4">
        <v>1</v>
      </c>
      <c r="L14" s="4">
        <v>1</v>
      </c>
      <c r="M14" s="4">
        <v>0</v>
      </c>
      <c r="N14" s="4">
        <v>3</v>
      </c>
      <c r="O14" s="4" t="s">
        <v>41</v>
      </c>
      <c r="P14" s="4">
        <v>75</v>
      </c>
      <c r="Q14" s="4">
        <v>225</v>
      </c>
    </row>
    <row r="15" spans="1:17">
      <c r="A15" s="4" t="s">
        <v>18</v>
      </c>
      <c r="B15" s="4" t="s">
        <v>19</v>
      </c>
      <c r="C15" s="4">
        <v>1284090</v>
      </c>
      <c r="D15" s="4" t="s">
        <v>39</v>
      </c>
      <c r="E15" s="5" t="s">
        <v>21</v>
      </c>
      <c r="F15" s="5" t="s">
        <v>22</v>
      </c>
      <c r="G15" s="5" t="s">
        <v>42</v>
      </c>
      <c r="H15" s="5">
        <v>2</v>
      </c>
      <c r="I15" s="5">
        <v>2</v>
      </c>
      <c r="J15" s="5">
        <v>2</v>
      </c>
      <c r="K15" s="4">
        <v>2</v>
      </c>
      <c r="L15" s="4">
        <v>1</v>
      </c>
      <c r="M15" s="4">
        <v>0</v>
      </c>
      <c r="N15" s="4">
        <v>7</v>
      </c>
      <c r="O15" s="4" t="s">
        <v>41</v>
      </c>
      <c r="P15" s="4">
        <v>143</v>
      </c>
      <c r="Q15" s="4">
        <v>1001</v>
      </c>
    </row>
    <row r="16" spans="1:17">
      <c r="A16" s="4" t="s">
        <v>18</v>
      </c>
      <c r="B16" s="4" t="s">
        <v>19</v>
      </c>
      <c r="C16" s="4">
        <v>1284092</v>
      </c>
      <c r="D16" s="4" t="s">
        <v>43</v>
      </c>
      <c r="E16" s="5" t="s">
        <v>21</v>
      </c>
      <c r="F16" s="5" t="s">
        <v>22</v>
      </c>
      <c r="G16" s="5" t="s">
        <v>44</v>
      </c>
      <c r="H16" s="5">
        <v>2</v>
      </c>
      <c r="I16" s="5">
        <v>2</v>
      </c>
      <c r="J16" s="5">
        <v>2</v>
      </c>
      <c r="K16" s="4">
        <v>2</v>
      </c>
      <c r="L16" s="4">
        <v>1</v>
      </c>
      <c r="M16" s="4">
        <v>0</v>
      </c>
      <c r="N16" s="4">
        <v>7</v>
      </c>
      <c r="O16" s="4" t="s">
        <v>43</v>
      </c>
      <c r="P16" s="4">
        <v>10</v>
      </c>
      <c r="Q16" s="4">
        <v>70</v>
      </c>
    </row>
    <row r="17" spans="1:17">
      <c r="A17" s="4" t="s">
        <v>18</v>
      </c>
      <c r="B17" s="4" t="s">
        <v>19</v>
      </c>
      <c r="C17" s="4">
        <v>1284093</v>
      </c>
      <c r="D17" s="4" t="s">
        <v>45</v>
      </c>
      <c r="E17" s="5" t="s">
        <v>21</v>
      </c>
      <c r="F17" s="5" t="s">
        <v>22</v>
      </c>
      <c r="G17" s="5" t="s">
        <v>44</v>
      </c>
      <c r="H17" s="5">
        <v>2</v>
      </c>
      <c r="I17" s="5">
        <v>2</v>
      </c>
      <c r="J17" s="5">
        <v>2</v>
      </c>
      <c r="K17" s="4">
        <v>2</v>
      </c>
      <c r="L17" s="4">
        <v>1</v>
      </c>
      <c r="M17" s="4">
        <v>0</v>
      </c>
      <c r="N17" s="4">
        <v>7</v>
      </c>
      <c r="O17" s="4" t="s">
        <v>45</v>
      </c>
      <c r="P17" s="4">
        <v>23</v>
      </c>
      <c r="Q17" s="4">
        <v>161</v>
      </c>
    </row>
    <row r="18" spans="1:17">
      <c r="A18" s="4" t="s">
        <v>18</v>
      </c>
      <c r="B18" s="4" t="s">
        <v>19</v>
      </c>
      <c r="C18" s="4">
        <v>1284094</v>
      </c>
      <c r="D18" s="4" t="s">
        <v>46</v>
      </c>
      <c r="E18" s="5" t="s">
        <v>21</v>
      </c>
      <c r="F18" s="5" t="s">
        <v>22</v>
      </c>
      <c r="G18" s="5" t="s">
        <v>47</v>
      </c>
      <c r="H18" s="5">
        <v>2</v>
      </c>
      <c r="I18" s="5">
        <v>2</v>
      </c>
      <c r="J18" s="5">
        <v>2</v>
      </c>
      <c r="K18" s="4">
        <v>2</v>
      </c>
      <c r="L18" s="4">
        <v>1</v>
      </c>
      <c r="M18" s="4">
        <v>0</v>
      </c>
      <c r="N18" s="4">
        <v>7</v>
      </c>
      <c r="O18" s="4" t="s">
        <v>46</v>
      </c>
      <c r="P18" s="4">
        <v>3</v>
      </c>
      <c r="Q18" s="4">
        <v>21</v>
      </c>
    </row>
    <row r="19" spans="1:17">
      <c r="A19" s="4" t="s">
        <v>18</v>
      </c>
      <c r="B19" s="4" t="s">
        <v>19</v>
      </c>
      <c r="C19" s="4">
        <v>1284095</v>
      </c>
      <c r="D19" s="4" t="s">
        <v>48</v>
      </c>
      <c r="E19" s="5" t="s">
        <v>21</v>
      </c>
      <c r="F19" s="5" t="s">
        <v>22</v>
      </c>
      <c r="G19" s="5" t="s">
        <v>47</v>
      </c>
      <c r="H19" s="5">
        <v>2</v>
      </c>
      <c r="I19" s="5">
        <v>2</v>
      </c>
      <c r="J19" s="5">
        <v>2</v>
      </c>
      <c r="K19" s="4">
        <v>2</v>
      </c>
      <c r="L19" s="4">
        <v>1</v>
      </c>
      <c r="M19" s="4">
        <v>0</v>
      </c>
      <c r="N19" s="4">
        <v>7</v>
      </c>
      <c r="O19" s="4" t="s">
        <v>48</v>
      </c>
      <c r="P19" s="4">
        <v>3</v>
      </c>
      <c r="Q19" s="4">
        <v>21</v>
      </c>
    </row>
    <row r="20" spans="1:17">
      <c r="A20" s="4" t="s">
        <v>18</v>
      </c>
      <c r="B20" s="4" t="s">
        <v>19</v>
      </c>
      <c r="C20" s="4">
        <v>1284096</v>
      </c>
      <c r="D20" s="4" t="s">
        <v>49</v>
      </c>
      <c r="E20" s="5" t="s">
        <v>21</v>
      </c>
      <c r="F20" s="5" t="s">
        <v>22</v>
      </c>
      <c r="G20" s="5" t="s">
        <v>47</v>
      </c>
      <c r="H20" s="5">
        <v>2</v>
      </c>
      <c r="I20" s="5">
        <v>2</v>
      </c>
      <c r="J20" s="5">
        <v>2</v>
      </c>
      <c r="K20" s="4">
        <v>2</v>
      </c>
      <c r="L20" s="4">
        <v>1</v>
      </c>
      <c r="M20" s="4">
        <v>0</v>
      </c>
      <c r="N20" s="4">
        <v>7</v>
      </c>
      <c r="O20" s="4" t="s">
        <v>49</v>
      </c>
      <c r="P20" s="4">
        <v>3</v>
      </c>
      <c r="Q20" s="4">
        <v>21</v>
      </c>
    </row>
    <row r="21" spans="1:17">
      <c r="A21" s="4" t="s">
        <v>18</v>
      </c>
      <c r="B21" s="4" t="s">
        <v>19</v>
      </c>
      <c r="C21" s="4">
        <v>1284097</v>
      </c>
      <c r="D21" s="4" t="s">
        <v>50</v>
      </c>
      <c r="E21" s="5" t="s">
        <v>21</v>
      </c>
      <c r="F21" s="5" t="s">
        <v>22</v>
      </c>
      <c r="G21" s="5" t="s">
        <v>47</v>
      </c>
      <c r="H21" s="5">
        <v>2</v>
      </c>
      <c r="I21" s="5">
        <v>2</v>
      </c>
      <c r="J21" s="5">
        <v>2</v>
      </c>
      <c r="K21" s="4">
        <v>2</v>
      </c>
      <c r="L21" s="4">
        <v>1</v>
      </c>
      <c r="M21" s="4">
        <v>0</v>
      </c>
      <c r="N21" s="4">
        <v>7</v>
      </c>
      <c r="O21" s="4" t="s">
        <v>50</v>
      </c>
      <c r="P21" s="4">
        <v>5</v>
      </c>
      <c r="Q21" s="4">
        <v>35</v>
      </c>
    </row>
    <row r="22" spans="1:17">
      <c r="A22" s="4" t="s">
        <v>18</v>
      </c>
      <c r="B22" s="4" t="s">
        <v>19</v>
      </c>
      <c r="C22" s="4">
        <v>1284098</v>
      </c>
      <c r="D22" s="4" t="s">
        <v>51</v>
      </c>
      <c r="E22" s="5" t="s">
        <v>21</v>
      </c>
      <c r="F22" s="5" t="s">
        <v>22</v>
      </c>
      <c r="G22" s="5" t="s">
        <v>47</v>
      </c>
      <c r="H22" s="5">
        <v>2</v>
      </c>
      <c r="I22" s="5">
        <v>2</v>
      </c>
      <c r="J22" s="5">
        <v>2</v>
      </c>
      <c r="K22" s="4">
        <v>2</v>
      </c>
      <c r="L22" s="4">
        <v>1</v>
      </c>
      <c r="M22" s="4">
        <v>0</v>
      </c>
      <c r="N22" s="4">
        <v>7</v>
      </c>
      <c r="O22" s="4" t="s">
        <v>51</v>
      </c>
      <c r="P22" s="4">
        <v>10</v>
      </c>
      <c r="Q22" s="4">
        <v>70</v>
      </c>
    </row>
    <row r="23" spans="1:17">
      <c r="A23" s="4" t="s">
        <v>18</v>
      </c>
      <c r="B23" s="4" t="s">
        <v>19</v>
      </c>
      <c r="C23" s="4">
        <v>1284099</v>
      </c>
      <c r="D23" s="4" t="s">
        <v>52</v>
      </c>
      <c r="E23" s="5" t="s">
        <v>21</v>
      </c>
      <c r="F23" s="5" t="s">
        <v>22</v>
      </c>
      <c r="G23" s="5" t="s">
        <v>47</v>
      </c>
      <c r="H23" s="5">
        <v>2</v>
      </c>
      <c r="I23" s="5">
        <v>2</v>
      </c>
      <c r="J23" s="5">
        <v>2</v>
      </c>
      <c r="K23" s="4">
        <v>2</v>
      </c>
      <c r="L23" s="4">
        <v>1</v>
      </c>
      <c r="M23" s="4">
        <v>0</v>
      </c>
      <c r="N23" s="4">
        <v>7</v>
      </c>
      <c r="O23" s="4" t="s">
        <v>52</v>
      </c>
      <c r="P23" s="4">
        <v>3</v>
      </c>
      <c r="Q23" s="4">
        <v>21</v>
      </c>
    </row>
    <row r="24" spans="1:17">
      <c r="A24" s="4" t="s">
        <v>18</v>
      </c>
      <c r="B24" s="4" t="s">
        <v>19</v>
      </c>
      <c r="C24" s="4">
        <v>1284100</v>
      </c>
      <c r="D24" s="4" t="s">
        <v>53</v>
      </c>
      <c r="E24" s="5" t="s">
        <v>21</v>
      </c>
      <c r="F24" s="5" t="s">
        <v>22</v>
      </c>
      <c r="G24" s="5" t="s">
        <v>47</v>
      </c>
      <c r="H24" s="5">
        <v>2</v>
      </c>
      <c r="I24" s="5">
        <v>2</v>
      </c>
      <c r="J24" s="5">
        <v>2</v>
      </c>
      <c r="K24" s="4">
        <v>2</v>
      </c>
      <c r="L24" s="4">
        <v>1</v>
      </c>
      <c r="M24" s="4">
        <v>0</v>
      </c>
      <c r="N24" s="4">
        <v>7</v>
      </c>
      <c r="O24" s="4" t="s">
        <v>53</v>
      </c>
      <c r="P24" s="4">
        <v>2</v>
      </c>
      <c r="Q24" s="4">
        <v>14</v>
      </c>
    </row>
    <row r="25" spans="1:17">
      <c r="A25" s="4" t="s">
        <v>18</v>
      </c>
      <c r="B25" s="4" t="s">
        <v>19</v>
      </c>
      <c r="C25" s="4">
        <v>1284101</v>
      </c>
      <c r="D25" s="4" t="s">
        <v>32</v>
      </c>
      <c r="E25" s="5" t="s">
        <v>21</v>
      </c>
      <c r="F25" s="5" t="s">
        <v>22</v>
      </c>
      <c r="G25" s="5" t="s">
        <v>54</v>
      </c>
      <c r="H25" s="5">
        <v>2</v>
      </c>
      <c r="I25" s="5">
        <v>2</v>
      </c>
      <c r="J25" s="5">
        <v>0</v>
      </c>
      <c r="K25" s="4">
        <v>0</v>
      </c>
      <c r="L25" s="4">
        <v>0</v>
      </c>
      <c r="M25" s="4">
        <v>0</v>
      </c>
      <c r="N25" s="4">
        <v>2</v>
      </c>
      <c r="O25" s="4" t="s">
        <v>55</v>
      </c>
      <c r="P25" s="4">
        <v>10</v>
      </c>
      <c r="Q25" s="4">
        <v>20</v>
      </c>
    </row>
    <row r="26" spans="1:17">
      <c r="A26" s="4" t="s">
        <v>18</v>
      </c>
      <c r="B26" s="4" t="s">
        <v>19</v>
      </c>
      <c r="C26" s="4">
        <v>1284101</v>
      </c>
      <c r="D26" s="4" t="s">
        <v>32</v>
      </c>
      <c r="E26" s="5" t="s">
        <v>21</v>
      </c>
      <c r="F26" s="5" t="s">
        <v>22</v>
      </c>
      <c r="G26" s="5" t="s">
        <v>56</v>
      </c>
      <c r="H26" s="5">
        <v>2</v>
      </c>
      <c r="I26" s="5">
        <v>0</v>
      </c>
      <c r="J26" s="5">
        <v>2</v>
      </c>
      <c r="K26" s="4">
        <v>0</v>
      </c>
      <c r="L26" s="4">
        <v>0</v>
      </c>
      <c r="M26" s="4">
        <v>0</v>
      </c>
      <c r="N26" s="4">
        <v>2</v>
      </c>
      <c r="O26" s="4" t="s">
        <v>55</v>
      </c>
      <c r="P26" s="4">
        <v>11</v>
      </c>
      <c r="Q26" s="4">
        <v>22</v>
      </c>
    </row>
    <row r="27" spans="1:17">
      <c r="A27" s="4" t="s">
        <v>18</v>
      </c>
      <c r="B27" s="4" t="s">
        <v>19</v>
      </c>
      <c r="C27" s="4">
        <v>1284101</v>
      </c>
      <c r="D27" s="4" t="s">
        <v>32</v>
      </c>
      <c r="E27" s="5" t="s">
        <v>21</v>
      </c>
      <c r="F27" s="5" t="s">
        <v>22</v>
      </c>
      <c r="G27" s="5" t="s">
        <v>57</v>
      </c>
      <c r="H27" s="5">
        <v>2</v>
      </c>
      <c r="I27" s="5">
        <v>0</v>
      </c>
      <c r="J27" s="5">
        <v>0</v>
      </c>
      <c r="K27" s="4">
        <v>2</v>
      </c>
      <c r="L27" s="4">
        <v>0</v>
      </c>
      <c r="M27" s="4">
        <v>0</v>
      </c>
      <c r="N27" s="4">
        <v>2</v>
      </c>
      <c r="O27" s="4" t="s">
        <v>55</v>
      </c>
      <c r="P27" s="4">
        <v>8</v>
      </c>
      <c r="Q27" s="4">
        <v>16</v>
      </c>
    </row>
    <row r="28" spans="1:17">
      <c r="A28" s="4" t="s">
        <v>18</v>
      </c>
      <c r="B28" s="4" t="s">
        <v>19</v>
      </c>
      <c r="C28" s="4">
        <v>1284101</v>
      </c>
      <c r="D28" s="4" t="s">
        <v>32</v>
      </c>
      <c r="E28" s="5" t="s">
        <v>21</v>
      </c>
      <c r="F28" s="5" t="s">
        <v>22</v>
      </c>
      <c r="G28" s="5" t="s">
        <v>58</v>
      </c>
      <c r="H28" s="5">
        <v>2</v>
      </c>
      <c r="I28" s="5">
        <v>0</v>
      </c>
      <c r="J28" s="5">
        <v>0</v>
      </c>
      <c r="K28" s="4">
        <v>0</v>
      </c>
      <c r="L28" s="4">
        <v>2</v>
      </c>
      <c r="M28" s="4">
        <v>0</v>
      </c>
      <c r="N28" s="4">
        <v>2</v>
      </c>
      <c r="O28" s="4" t="s">
        <v>55</v>
      </c>
      <c r="P28" s="4">
        <v>5</v>
      </c>
      <c r="Q28" s="4">
        <v>10</v>
      </c>
    </row>
    <row r="29" spans="1:17">
      <c r="A29" s="4" t="s">
        <v>18</v>
      </c>
      <c r="B29" s="4" t="s">
        <v>19</v>
      </c>
      <c r="C29" s="4">
        <v>1284101</v>
      </c>
      <c r="D29" s="4" t="s">
        <v>32</v>
      </c>
      <c r="E29" s="5" t="s">
        <v>21</v>
      </c>
      <c r="F29" s="5" t="s">
        <v>22</v>
      </c>
      <c r="G29" s="5" t="s">
        <v>59</v>
      </c>
      <c r="H29" s="5">
        <v>2</v>
      </c>
      <c r="I29" s="5">
        <v>0</v>
      </c>
      <c r="J29" s="5">
        <v>0</v>
      </c>
      <c r="K29" s="4">
        <v>0</v>
      </c>
      <c r="L29" s="4">
        <v>0</v>
      </c>
      <c r="M29" s="4">
        <v>2</v>
      </c>
      <c r="N29" s="4">
        <v>2</v>
      </c>
      <c r="O29" s="4" t="s">
        <v>55</v>
      </c>
      <c r="P29" s="4">
        <v>1</v>
      </c>
      <c r="Q29" s="4">
        <v>2</v>
      </c>
    </row>
    <row r="32" spans="1:38">
      <c r="A32" s="3" t="s">
        <v>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>
      <c r="A33" s="3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3" t="s">
        <v>7</v>
      </c>
      <c r="H33" s="3" t="s">
        <v>8</v>
      </c>
      <c r="I33" s="3" t="s">
        <v>9</v>
      </c>
      <c r="J33" s="3" t="s">
        <v>10</v>
      </c>
      <c r="K33" s="3" t="s">
        <v>11</v>
      </c>
      <c r="L33" s="3" t="s">
        <v>12</v>
      </c>
      <c r="M33" s="3" t="s">
        <v>13</v>
      </c>
      <c r="N33" s="3" t="s">
        <v>15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="1" customFormat="1" spans="1:15">
      <c r="A34" s="6" t="s">
        <v>18</v>
      </c>
      <c r="B34" s="6" t="s">
        <v>19</v>
      </c>
      <c r="C34" s="6">
        <v>1284010</v>
      </c>
      <c r="D34" s="6" t="s">
        <v>20</v>
      </c>
      <c r="E34" s="7" t="s">
        <v>21</v>
      </c>
      <c r="F34" s="7" t="s">
        <v>22</v>
      </c>
      <c r="G34" s="7" t="s">
        <v>23</v>
      </c>
      <c r="H34" s="7">
        <v>2</v>
      </c>
      <c r="I34" s="7">
        <v>68</v>
      </c>
      <c r="J34" s="7">
        <v>68</v>
      </c>
      <c r="K34" s="6">
        <v>68</v>
      </c>
      <c r="L34" s="6">
        <v>34</v>
      </c>
      <c r="M34" s="6">
        <v>0</v>
      </c>
      <c r="N34" s="6" t="s">
        <v>20</v>
      </c>
      <c r="O34" s="12"/>
    </row>
    <row r="35" s="1" customFormat="1" spans="1:15">
      <c r="A35" s="6" t="s">
        <v>18</v>
      </c>
      <c r="B35" s="6" t="s">
        <v>19</v>
      </c>
      <c r="C35" s="6">
        <v>1283990</v>
      </c>
      <c r="D35" s="6" t="s">
        <v>24</v>
      </c>
      <c r="E35" s="7" t="s">
        <v>21</v>
      </c>
      <c r="F35" s="7" t="s">
        <v>22</v>
      </c>
      <c r="G35" s="7" t="s">
        <v>25</v>
      </c>
      <c r="H35" s="7">
        <v>2</v>
      </c>
      <c r="I35" s="7">
        <v>48</v>
      </c>
      <c r="J35" s="7">
        <v>48</v>
      </c>
      <c r="K35" s="6">
        <v>48</v>
      </c>
      <c r="L35" s="6">
        <v>24</v>
      </c>
      <c r="M35" s="6">
        <v>0</v>
      </c>
      <c r="N35" s="6" t="s">
        <v>24</v>
      </c>
      <c r="O35" s="6"/>
    </row>
    <row r="36" s="2" customFormat="1" spans="1:14">
      <c r="A36" s="8" t="s">
        <v>18</v>
      </c>
      <c r="B36" s="8" t="s">
        <v>19</v>
      </c>
      <c r="C36" s="8">
        <v>1283991</v>
      </c>
      <c r="D36" s="8" t="s">
        <v>26</v>
      </c>
      <c r="E36" s="9" t="s">
        <v>21</v>
      </c>
      <c r="F36" s="9" t="s">
        <v>22</v>
      </c>
      <c r="G36" s="9" t="s">
        <v>27</v>
      </c>
      <c r="H36" s="9">
        <v>2</v>
      </c>
      <c r="I36" s="9">
        <v>12</v>
      </c>
      <c r="J36" s="9">
        <v>12</v>
      </c>
      <c r="K36" s="8">
        <v>12</v>
      </c>
      <c r="L36" s="8">
        <v>6</v>
      </c>
      <c r="M36" s="8">
        <v>6</v>
      </c>
      <c r="N36" s="8" t="s">
        <v>26</v>
      </c>
    </row>
    <row r="37" s="2" customFormat="1" spans="1:14">
      <c r="A37" s="8" t="s">
        <v>18</v>
      </c>
      <c r="B37" s="8" t="s">
        <v>19</v>
      </c>
      <c r="C37" s="8">
        <v>1283992</v>
      </c>
      <c r="D37" s="8" t="s">
        <v>28</v>
      </c>
      <c r="E37" s="9" t="s">
        <v>21</v>
      </c>
      <c r="F37" s="9" t="s">
        <v>22</v>
      </c>
      <c r="G37" s="9" t="s">
        <v>27</v>
      </c>
      <c r="H37" s="9">
        <v>2</v>
      </c>
      <c r="I37" s="9">
        <v>20</v>
      </c>
      <c r="J37" s="9">
        <v>20</v>
      </c>
      <c r="K37" s="8">
        <v>20</v>
      </c>
      <c r="L37" s="8">
        <v>10</v>
      </c>
      <c r="M37" s="8">
        <v>10</v>
      </c>
      <c r="N37" s="8" t="s">
        <v>28</v>
      </c>
    </row>
    <row r="38" s="2" customFormat="1" spans="1:14">
      <c r="A38" s="8" t="s">
        <v>18</v>
      </c>
      <c r="B38" s="8" t="s">
        <v>19</v>
      </c>
      <c r="C38" s="8">
        <v>1283993</v>
      </c>
      <c r="D38" s="8" t="s">
        <v>29</v>
      </c>
      <c r="E38" s="9" t="s">
        <v>21</v>
      </c>
      <c r="F38" s="9" t="s">
        <v>22</v>
      </c>
      <c r="G38" s="9" t="s">
        <v>27</v>
      </c>
      <c r="H38" s="9">
        <v>2</v>
      </c>
      <c r="I38" s="9">
        <v>20</v>
      </c>
      <c r="J38" s="9">
        <v>20</v>
      </c>
      <c r="K38" s="8">
        <v>20</v>
      </c>
      <c r="L38" s="8">
        <v>10</v>
      </c>
      <c r="M38" s="8">
        <v>10</v>
      </c>
      <c r="N38" s="8" t="s">
        <v>29</v>
      </c>
    </row>
    <row r="39" s="1" customFormat="1" spans="1:14">
      <c r="A39" s="6" t="s">
        <v>18</v>
      </c>
      <c r="B39" s="6" t="s">
        <v>19</v>
      </c>
      <c r="C39" s="6">
        <v>1283994</v>
      </c>
      <c r="D39" s="6" t="s">
        <v>30</v>
      </c>
      <c r="E39" s="7" t="s">
        <v>21</v>
      </c>
      <c r="F39" s="7" t="s">
        <v>22</v>
      </c>
      <c r="G39" s="7" t="s">
        <v>31</v>
      </c>
      <c r="H39" s="7">
        <v>2</v>
      </c>
      <c r="I39" s="7">
        <v>24</v>
      </c>
      <c r="J39" s="7">
        <v>24</v>
      </c>
      <c r="K39" s="6">
        <v>24</v>
      </c>
      <c r="L39" s="6">
        <v>12</v>
      </c>
      <c r="M39" s="6">
        <v>0</v>
      </c>
      <c r="N39" s="6" t="s">
        <v>30</v>
      </c>
    </row>
    <row r="40" spans="1:15">
      <c r="A40" s="4" t="s">
        <v>18</v>
      </c>
      <c r="B40" s="4" t="s">
        <v>19</v>
      </c>
      <c r="C40" s="4">
        <v>1284003</v>
      </c>
      <c r="D40" s="4" t="s">
        <v>32</v>
      </c>
      <c r="E40" s="5" t="s">
        <v>21</v>
      </c>
      <c r="F40" s="5" t="s">
        <v>22</v>
      </c>
      <c r="G40" s="5" t="s">
        <v>33</v>
      </c>
      <c r="H40" s="5">
        <v>2</v>
      </c>
      <c r="I40" s="5">
        <v>20</v>
      </c>
      <c r="J40" s="5">
        <v>0</v>
      </c>
      <c r="K40" s="4">
        <v>0</v>
      </c>
      <c r="L40" s="4">
        <v>0</v>
      </c>
      <c r="M40" s="4">
        <v>0</v>
      </c>
      <c r="N40" s="4" t="s">
        <v>34</v>
      </c>
      <c r="O40" s="13" t="s">
        <v>61</v>
      </c>
    </row>
    <row r="41" spans="1:15">
      <c r="A41" s="4" t="s">
        <v>18</v>
      </c>
      <c r="B41" s="4" t="s">
        <v>19</v>
      </c>
      <c r="C41" s="4">
        <v>1284003</v>
      </c>
      <c r="D41" s="4" t="s">
        <v>32</v>
      </c>
      <c r="E41" s="5" t="s">
        <v>21</v>
      </c>
      <c r="F41" s="5" t="s">
        <v>22</v>
      </c>
      <c r="G41" s="5" t="s">
        <v>35</v>
      </c>
      <c r="H41" s="5">
        <v>2</v>
      </c>
      <c r="I41" s="5">
        <v>0</v>
      </c>
      <c r="J41" s="5">
        <v>22</v>
      </c>
      <c r="K41" s="4">
        <v>0</v>
      </c>
      <c r="L41" s="4">
        <v>0</v>
      </c>
      <c r="M41" s="4">
        <v>0</v>
      </c>
      <c r="N41" s="4" t="s">
        <v>34</v>
      </c>
      <c r="O41" s="14"/>
    </row>
    <row r="42" spans="1:15">
      <c r="A42" s="4" t="s">
        <v>18</v>
      </c>
      <c r="B42" s="4" t="s">
        <v>19</v>
      </c>
      <c r="C42" s="4">
        <v>1284003</v>
      </c>
      <c r="D42" s="4" t="s">
        <v>32</v>
      </c>
      <c r="E42" s="5" t="s">
        <v>21</v>
      </c>
      <c r="F42" s="5" t="s">
        <v>22</v>
      </c>
      <c r="G42" s="5" t="s">
        <v>36</v>
      </c>
      <c r="H42" s="5">
        <v>2</v>
      </c>
      <c r="I42" s="5">
        <v>0</v>
      </c>
      <c r="J42" s="5">
        <v>0</v>
      </c>
      <c r="K42" s="4">
        <v>16</v>
      </c>
      <c r="L42" s="4">
        <v>0</v>
      </c>
      <c r="M42" s="4">
        <v>0</v>
      </c>
      <c r="N42" s="4" t="s">
        <v>34</v>
      </c>
      <c r="O42" s="14"/>
    </row>
    <row r="43" spans="1:15">
      <c r="A43" s="4" t="s">
        <v>18</v>
      </c>
      <c r="B43" s="4" t="s">
        <v>19</v>
      </c>
      <c r="C43" s="4">
        <v>1284003</v>
      </c>
      <c r="D43" s="4" t="s">
        <v>32</v>
      </c>
      <c r="E43" s="5" t="s">
        <v>21</v>
      </c>
      <c r="F43" s="5" t="s">
        <v>22</v>
      </c>
      <c r="G43" s="5" t="s">
        <v>37</v>
      </c>
      <c r="H43" s="5">
        <v>2</v>
      </c>
      <c r="I43" s="5">
        <v>0</v>
      </c>
      <c r="J43" s="5">
        <v>0</v>
      </c>
      <c r="K43" s="4">
        <v>0</v>
      </c>
      <c r="L43" s="4">
        <v>10</v>
      </c>
      <c r="M43" s="4">
        <v>0</v>
      </c>
      <c r="N43" s="4" t="s">
        <v>34</v>
      </c>
      <c r="O43" s="14"/>
    </row>
    <row r="44" spans="1:15">
      <c r="A44" s="4" t="s">
        <v>18</v>
      </c>
      <c r="B44" s="4" t="s">
        <v>19</v>
      </c>
      <c r="C44" s="4">
        <v>1284003</v>
      </c>
      <c r="D44" s="4" t="s">
        <v>32</v>
      </c>
      <c r="E44" s="5" t="s">
        <v>21</v>
      </c>
      <c r="F44" s="5" t="s">
        <v>22</v>
      </c>
      <c r="G44" s="5" t="s">
        <v>38</v>
      </c>
      <c r="H44" s="5">
        <v>2</v>
      </c>
      <c r="I44" s="5">
        <v>0</v>
      </c>
      <c r="J44" s="5">
        <v>0</v>
      </c>
      <c r="K44" s="4">
        <v>0</v>
      </c>
      <c r="L44" s="4">
        <v>0</v>
      </c>
      <c r="M44" s="4">
        <v>2</v>
      </c>
      <c r="N44" s="4" t="s">
        <v>34</v>
      </c>
      <c r="O44" s="14"/>
    </row>
    <row r="45" spans="1:14">
      <c r="A45" s="4" t="s">
        <v>18</v>
      </c>
      <c r="B45" s="4" t="s">
        <v>19</v>
      </c>
      <c r="C45" s="4">
        <v>1284090</v>
      </c>
      <c r="D45" s="4" t="s">
        <v>39</v>
      </c>
      <c r="E45" s="5" t="s">
        <v>21</v>
      </c>
      <c r="F45" s="5" t="s">
        <v>22</v>
      </c>
      <c r="G45" s="5" t="s">
        <v>40</v>
      </c>
      <c r="H45" s="5">
        <v>2</v>
      </c>
      <c r="I45" s="5">
        <v>0</v>
      </c>
      <c r="J45" s="5">
        <v>75</v>
      </c>
      <c r="K45" s="4">
        <v>75</v>
      </c>
      <c r="L45" s="4">
        <v>75</v>
      </c>
      <c r="M45" s="4">
        <v>0</v>
      </c>
      <c r="N45" s="4" t="s">
        <v>41</v>
      </c>
    </row>
    <row r="46" spans="1:14">
      <c r="A46" s="4" t="s">
        <v>18</v>
      </c>
      <c r="B46" s="4" t="s">
        <v>19</v>
      </c>
      <c r="C46" s="4">
        <v>1284090</v>
      </c>
      <c r="D46" s="4" t="s">
        <v>39</v>
      </c>
      <c r="E46" s="5" t="s">
        <v>21</v>
      </c>
      <c r="F46" s="5" t="s">
        <v>22</v>
      </c>
      <c r="G46" s="5" t="s">
        <v>42</v>
      </c>
      <c r="H46" s="5">
        <v>2</v>
      </c>
      <c r="I46" s="5">
        <v>286</v>
      </c>
      <c r="J46" s="5">
        <v>286</v>
      </c>
      <c r="K46" s="4">
        <v>286</v>
      </c>
      <c r="L46" s="4">
        <v>143</v>
      </c>
      <c r="M46" s="4">
        <v>0</v>
      </c>
      <c r="N46" s="4" t="s">
        <v>41</v>
      </c>
    </row>
    <row r="47" spans="1:14">
      <c r="A47" s="4" t="s">
        <v>18</v>
      </c>
      <c r="B47" s="4" t="s">
        <v>19</v>
      </c>
      <c r="C47" s="4">
        <v>1284092</v>
      </c>
      <c r="D47" s="4" t="s">
        <v>43</v>
      </c>
      <c r="E47" s="5" t="s">
        <v>21</v>
      </c>
      <c r="F47" s="5" t="s">
        <v>22</v>
      </c>
      <c r="G47" s="5" t="s">
        <v>44</v>
      </c>
      <c r="H47" s="5">
        <v>2</v>
      </c>
      <c r="I47" s="5">
        <v>20</v>
      </c>
      <c r="J47" s="5">
        <v>20</v>
      </c>
      <c r="K47" s="4">
        <v>20</v>
      </c>
      <c r="L47" s="4">
        <v>10</v>
      </c>
      <c r="M47" s="4">
        <v>0</v>
      </c>
      <c r="N47" s="4" t="s">
        <v>43</v>
      </c>
    </row>
    <row r="48" spans="1:14">
      <c r="A48" s="4" t="s">
        <v>18</v>
      </c>
      <c r="B48" s="4" t="s">
        <v>19</v>
      </c>
      <c r="C48" s="4">
        <v>1284093</v>
      </c>
      <c r="D48" s="4" t="s">
        <v>45</v>
      </c>
      <c r="E48" s="5" t="s">
        <v>21</v>
      </c>
      <c r="F48" s="5" t="s">
        <v>22</v>
      </c>
      <c r="G48" s="5" t="s">
        <v>44</v>
      </c>
      <c r="H48" s="5">
        <v>2</v>
      </c>
      <c r="I48" s="5">
        <v>46</v>
      </c>
      <c r="J48" s="5">
        <v>46</v>
      </c>
      <c r="K48" s="4">
        <v>46</v>
      </c>
      <c r="L48" s="4">
        <v>23</v>
      </c>
      <c r="M48" s="4">
        <v>0</v>
      </c>
      <c r="N48" s="4" t="s">
        <v>45</v>
      </c>
    </row>
    <row r="49" spans="1:14">
      <c r="A49" s="4" t="s">
        <v>18</v>
      </c>
      <c r="B49" s="4" t="s">
        <v>19</v>
      </c>
      <c r="C49" s="4">
        <v>1284094</v>
      </c>
      <c r="D49" s="4" t="s">
        <v>46</v>
      </c>
      <c r="E49" s="5" t="s">
        <v>21</v>
      </c>
      <c r="F49" s="5" t="s">
        <v>22</v>
      </c>
      <c r="G49" s="5" t="s">
        <v>47</v>
      </c>
      <c r="H49" s="5">
        <v>2</v>
      </c>
      <c r="I49" s="5">
        <v>6</v>
      </c>
      <c r="J49" s="5">
        <v>6</v>
      </c>
      <c r="K49" s="4">
        <v>6</v>
      </c>
      <c r="L49" s="4">
        <v>3</v>
      </c>
      <c r="M49" s="4">
        <v>0</v>
      </c>
      <c r="N49" s="4" t="s">
        <v>46</v>
      </c>
    </row>
    <row r="50" spans="1:14">
      <c r="A50" s="4" t="s">
        <v>18</v>
      </c>
      <c r="B50" s="4" t="s">
        <v>19</v>
      </c>
      <c r="C50" s="4">
        <v>1284095</v>
      </c>
      <c r="D50" s="4" t="s">
        <v>48</v>
      </c>
      <c r="E50" s="5" t="s">
        <v>21</v>
      </c>
      <c r="F50" s="5" t="s">
        <v>22</v>
      </c>
      <c r="G50" s="5" t="s">
        <v>47</v>
      </c>
      <c r="H50" s="5">
        <v>2</v>
      </c>
      <c r="I50" s="5">
        <v>6</v>
      </c>
      <c r="J50" s="5">
        <v>6</v>
      </c>
      <c r="K50" s="4">
        <v>6</v>
      </c>
      <c r="L50" s="4">
        <v>3</v>
      </c>
      <c r="M50" s="4">
        <v>0</v>
      </c>
      <c r="N50" s="4" t="s">
        <v>48</v>
      </c>
    </row>
    <row r="51" spans="1:14">
      <c r="A51" s="4" t="s">
        <v>18</v>
      </c>
      <c r="B51" s="4" t="s">
        <v>19</v>
      </c>
      <c r="C51" s="4">
        <v>1284096</v>
      </c>
      <c r="D51" s="4" t="s">
        <v>49</v>
      </c>
      <c r="E51" s="5" t="s">
        <v>21</v>
      </c>
      <c r="F51" s="5" t="s">
        <v>22</v>
      </c>
      <c r="G51" s="5" t="s">
        <v>47</v>
      </c>
      <c r="H51" s="5">
        <v>2</v>
      </c>
      <c r="I51" s="5">
        <v>6</v>
      </c>
      <c r="J51" s="5">
        <v>6</v>
      </c>
      <c r="K51" s="4">
        <v>6</v>
      </c>
      <c r="L51" s="4">
        <v>3</v>
      </c>
      <c r="M51" s="4">
        <v>0</v>
      </c>
      <c r="N51" s="4" t="s">
        <v>49</v>
      </c>
    </row>
    <row r="52" spans="1:14">
      <c r="A52" s="4" t="s">
        <v>18</v>
      </c>
      <c r="B52" s="4" t="s">
        <v>19</v>
      </c>
      <c r="C52" s="4">
        <v>1284097</v>
      </c>
      <c r="D52" s="4" t="s">
        <v>50</v>
      </c>
      <c r="E52" s="5" t="s">
        <v>21</v>
      </c>
      <c r="F52" s="5" t="s">
        <v>22</v>
      </c>
      <c r="G52" s="5" t="s">
        <v>47</v>
      </c>
      <c r="H52" s="5">
        <v>2</v>
      </c>
      <c r="I52" s="5">
        <v>10</v>
      </c>
      <c r="J52" s="5">
        <v>10</v>
      </c>
      <c r="K52" s="4">
        <v>10</v>
      </c>
      <c r="L52" s="4">
        <v>5</v>
      </c>
      <c r="M52" s="4">
        <v>0</v>
      </c>
      <c r="N52" s="4" t="s">
        <v>50</v>
      </c>
    </row>
    <row r="53" spans="1:14">
      <c r="A53" s="4" t="s">
        <v>18</v>
      </c>
      <c r="B53" s="4" t="s">
        <v>19</v>
      </c>
      <c r="C53" s="4">
        <v>1284098</v>
      </c>
      <c r="D53" s="4" t="s">
        <v>51</v>
      </c>
      <c r="E53" s="5" t="s">
        <v>21</v>
      </c>
      <c r="F53" s="5" t="s">
        <v>22</v>
      </c>
      <c r="G53" s="5" t="s">
        <v>47</v>
      </c>
      <c r="H53" s="5">
        <v>2</v>
      </c>
      <c r="I53" s="5">
        <v>20</v>
      </c>
      <c r="J53" s="5">
        <v>20</v>
      </c>
      <c r="K53" s="4">
        <v>20</v>
      </c>
      <c r="L53" s="4">
        <v>10</v>
      </c>
      <c r="M53" s="4">
        <v>0</v>
      </c>
      <c r="N53" s="4" t="s">
        <v>51</v>
      </c>
    </row>
    <row r="54" spans="1:14">
      <c r="A54" s="4" t="s">
        <v>18</v>
      </c>
      <c r="B54" s="4" t="s">
        <v>19</v>
      </c>
      <c r="C54" s="4">
        <v>1284099</v>
      </c>
      <c r="D54" s="4" t="s">
        <v>52</v>
      </c>
      <c r="E54" s="5" t="s">
        <v>21</v>
      </c>
      <c r="F54" s="5" t="s">
        <v>22</v>
      </c>
      <c r="G54" s="5" t="s">
        <v>47</v>
      </c>
      <c r="H54" s="5">
        <v>2</v>
      </c>
      <c r="I54" s="5">
        <v>6</v>
      </c>
      <c r="J54" s="5">
        <v>6</v>
      </c>
      <c r="K54" s="4">
        <v>6</v>
      </c>
      <c r="L54" s="4">
        <v>3</v>
      </c>
      <c r="M54" s="4">
        <v>0</v>
      </c>
      <c r="N54" s="4" t="s">
        <v>52</v>
      </c>
    </row>
    <row r="55" spans="1:14">
      <c r="A55" s="4" t="s">
        <v>18</v>
      </c>
      <c r="B55" s="4" t="s">
        <v>19</v>
      </c>
      <c r="C55" s="4">
        <v>1284100</v>
      </c>
      <c r="D55" s="4" t="s">
        <v>53</v>
      </c>
      <c r="E55" s="5" t="s">
        <v>21</v>
      </c>
      <c r="F55" s="5" t="s">
        <v>22</v>
      </c>
      <c r="G55" s="5" t="s">
        <v>47</v>
      </c>
      <c r="H55" s="5">
        <v>2</v>
      </c>
      <c r="I55" s="5">
        <v>4</v>
      </c>
      <c r="J55" s="5">
        <v>4</v>
      </c>
      <c r="K55" s="4">
        <v>4</v>
      </c>
      <c r="L55" s="4">
        <v>2</v>
      </c>
      <c r="M55" s="4">
        <v>0</v>
      </c>
      <c r="N55" s="4" t="s">
        <v>53</v>
      </c>
    </row>
    <row r="56" spans="1:15">
      <c r="A56" s="4" t="s">
        <v>18</v>
      </c>
      <c r="B56" s="4" t="s">
        <v>19</v>
      </c>
      <c r="C56" s="4">
        <v>1284101</v>
      </c>
      <c r="D56" s="4" t="s">
        <v>32</v>
      </c>
      <c r="E56" s="5" t="s">
        <v>21</v>
      </c>
      <c r="F56" s="5" t="s">
        <v>22</v>
      </c>
      <c r="G56" s="5" t="s">
        <v>54</v>
      </c>
      <c r="H56" s="5">
        <v>2</v>
      </c>
      <c r="I56" s="5">
        <v>20</v>
      </c>
      <c r="J56" s="5">
        <v>0</v>
      </c>
      <c r="K56" s="4">
        <v>0</v>
      </c>
      <c r="L56" s="4">
        <v>0</v>
      </c>
      <c r="M56" s="4">
        <v>0</v>
      </c>
      <c r="N56" s="4" t="s">
        <v>55</v>
      </c>
      <c r="O56" s="13" t="s">
        <v>61</v>
      </c>
    </row>
    <row r="57" spans="1:15">
      <c r="A57" s="4" t="s">
        <v>18</v>
      </c>
      <c r="B57" s="4" t="s">
        <v>19</v>
      </c>
      <c r="C57" s="4">
        <v>1284101</v>
      </c>
      <c r="D57" s="4" t="s">
        <v>32</v>
      </c>
      <c r="E57" s="5" t="s">
        <v>21</v>
      </c>
      <c r="F57" s="5" t="s">
        <v>22</v>
      </c>
      <c r="G57" s="5" t="s">
        <v>56</v>
      </c>
      <c r="H57" s="5">
        <v>2</v>
      </c>
      <c r="I57" s="5">
        <v>0</v>
      </c>
      <c r="J57" s="5">
        <v>22</v>
      </c>
      <c r="K57" s="4">
        <v>0</v>
      </c>
      <c r="L57" s="4">
        <v>0</v>
      </c>
      <c r="M57" s="4">
        <v>0</v>
      </c>
      <c r="N57" s="4" t="s">
        <v>55</v>
      </c>
      <c r="O57" s="14"/>
    </row>
    <row r="58" spans="1:15">
      <c r="A58" s="4" t="s">
        <v>18</v>
      </c>
      <c r="B58" s="4" t="s">
        <v>19</v>
      </c>
      <c r="C58" s="4">
        <v>1284101</v>
      </c>
      <c r="D58" s="4" t="s">
        <v>32</v>
      </c>
      <c r="E58" s="5" t="s">
        <v>21</v>
      </c>
      <c r="F58" s="5" t="s">
        <v>22</v>
      </c>
      <c r="G58" s="5" t="s">
        <v>57</v>
      </c>
      <c r="H58" s="5">
        <v>2</v>
      </c>
      <c r="I58" s="5">
        <v>0</v>
      </c>
      <c r="J58" s="5">
        <v>0</v>
      </c>
      <c r="K58" s="4">
        <v>16</v>
      </c>
      <c r="L58" s="4">
        <v>0</v>
      </c>
      <c r="M58" s="4">
        <v>0</v>
      </c>
      <c r="N58" s="4" t="s">
        <v>55</v>
      </c>
      <c r="O58" s="14"/>
    </row>
    <row r="59" spans="1:15">
      <c r="A59" s="4" t="s">
        <v>18</v>
      </c>
      <c r="B59" s="4" t="s">
        <v>19</v>
      </c>
      <c r="C59" s="4">
        <v>1284101</v>
      </c>
      <c r="D59" s="4" t="s">
        <v>32</v>
      </c>
      <c r="E59" s="5" t="s">
        <v>21</v>
      </c>
      <c r="F59" s="5" t="s">
        <v>22</v>
      </c>
      <c r="G59" s="5" t="s">
        <v>58</v>
      </c>
      <c r="H59" s="5">
        <v>2</v>
      </c>
      <c r="I59" s="5">
        <v>0</v>
      </c>
      <c r="J59" s="5">
        <v>0</v>
      </c>
      <c r="K59" s="4">
        <v>0</v>
      </c>
      <c r="L59" s="4">
        <v>10</v>
      </c>
      <c r="M59" s="4">
        <v>0</v>
      </c>
      <c r="N59" s="4" t="s">
        <v>55</v>
      </c>
      <c r="O59" s="14"/>
    </row>
    <row r="60" spans="1:15">
      <c r="A60" s="4" t="s">
        <v>18</v>
      </c>
      <c r="B60" s="4" t="s">
        <v>19</v>
      </c>
      <c r="C60" s="4">
        <v>1284101</v>
      </c>
      <c r="D60" s="4" t="s">
        <v>32</v>
      </c>
      <c r="E60" s="5" t="s">
        <v>21</v>
      </c>
      <c r="F60" s="5" t="s">
        <v>22</v>
      </c>
      <c r="G60" s="5" t="s">
        <v>59</v>
      </c>
      <c r="H60" s="5">
        <v>2</v>
      </c>
      <c r="I60" s="5">
        <v>0</v>
      </c>
      <c r="J60" s="5">
        <v>0</v>
      </c>
      <c r="K60" s="4">
        <v>0</v>
      </c>
      <c r="L60" s="4">
        <v>0</v>
      </c>
      <c r="M60" s="4">
        <v>2</v>
      </c>
      <c r="N60" s="4" t="s">
        <v>55</v>
      </c>
      <c r="O60" s="14"/>
    </row>
    <row r="61" spans="9:13">
      <c r="I61" s="4">
        <f>SUM(I34:I60)</f>
        <v>642</v>
      </c>
      <c r="J61" s="4">
        <f>SUM(J34:J60)</f>
        <v>721</v>
      </c>
      <c r="K61" s="4">
        <f>SUM(K34:K60)</f>
        <v>709</v>
      </c>
      <c r="L61" s="4">
        <f>SUM(L34:L60)</f>
        <v>396</v>
      </c>
      <c r="M61" s="4">
        <f>SUM(M34:M60)</f>
        <v>30</v>
      </c>
    </row>
    <row r="62" spans="9:13">
      <c r="I62" s="15">
        <f>I61*1.05</f>
        <v>674.1</v>
      </c>
      <c r="J62" s="15">
        <f>J61*1.05</f>
        <v>757.05</v>
      </c>
      <c r="K62" s="15">
        <f>K61*1.05</f>
        <v>744.45</v>
      </c>
      <c r="L62" s="15">
        <f>L61*1.05</f>
        <v>415.8</v>
      </c>
      <c r="M62" s="15">
        <f>M61*1.05</f>
        <v>31.5</v>
      </c>
    </row>
    <row r="63" spans="8:13">
      <c r="H63" s="10" t="s">
        <v>62</v>
      </c>
      <c r="I63" s="16" t="s">
        <v>9</v>
      </c>
      <c r="J63" s="16" t="s">
        <v>10</v>
      </c>
      <c r="K63" s="16" t="s">
        <v>11</v>
      </c>
      <c r="L63" s="16" t="s">
        <v>12</v>
      </c>
      <c r="M63" s="16" t="s">
        <v>13</v>
      </c>
    </row>
    <row r="64" spans="8:13">
      <c r="H64" s="11"/>
      <c r="I64" s="17">
        <f>I61*2*1.05</f>
        <v>1348.2</v>
      </c>
      <c r="J64" s="17">
        <f>J61*2*1.05</f>
        <v>1514.1</v>
      </c>
      <c r="K64" s="17">
        <f>K61*2*1.05</f>
        <v>1488.9</v>
      </c>
      <c r="L64" s="17">
        <f>L61*2*1.05</f>
        <v>831.6</v>
      </c>
      <c r="M64" s="17">
        <f>M61*2*1.05</f>
        <v>63</v>
      </c>
    </row>
    <row r="67" ht="15.5" spans="8:15">
      <c r="H67" s="18"/>
      <c r="I67" s="22"/>
      <c r="J67" s="23" t="s">
        <v>9</v>
      </c>
      <c r="K67" s="23" t="s">
        <v>10</v>
      </c>
      <c r="L67" s="23" t="s">
        <v>11</v>
      </c>
      <c r="M67" s="23" t="s">
        <v>12</v>
      </c>
      <c r="N67" s="23" t="s">
        <v>13</v>
      </c>
      <c r="O67" s="24"/>
    </row>
    <row r="68" ht="15.5" spans="8:15">
      <c r="H68" s="19"/>
      <c r="I68" s="22"/>
      <c r="J68" s="25">
        <f>I62-J69-J70</f>
        <v>494.1</v>
      </c>
      <c r="K68" s="25">
        <f>J62-K69-K70</f>
        <v>573.05</v>
      </c>
      <c r="L68" s="25">
        <f>K62-L69-L70</f>
        <v>572.45</v>
      </c>
      <c r="M68" s="25">
        <f>L62-M69-M70</f>
        <v>325.8</v>
      </c>
      <c r="N68" s="25">
        <f>M62-N69-N70</f>
        <v>27.5</v>
      </c>
      <c r="O68" s="24"/>
    </row>
    <row r="69" ht="15.5" spans="8:15">
      <c r="H69" s="19"/>
      <c r="I69" s="22"/>
      <c r="J69" s="25">
        <v>40</v>
      </c>
      <c r="K69" s="25">
        <v>44</v>
      </c>
      <c r="L69" s="25">
        <v>32</v>
      </c>
      <c r="M69" s="25">
        <v>20</v>
      </c>
      <c r="N69" s="25">
        <v>4</v>
      </c>
      <c r="O69" s="24"/>
    </row>
    <row r="70" ht="15.5" spans="8:15">
      <c r="H70" s="19"/>
      <c r="I70" s="22"/>
      <c r="J70" s="25">
        <f>I34+I35+I39</f>
        <v>140</v>
      </c>
      <c r="K70" s="25">
        <f>J34+J35+J39</f>
        <v>140</v>
      </c>
      <c r="L70" s="25">
        <f>K34+K35+K39</f>
        <v>140</v>
      </c>
      <c r="M70" s="25">
        <f>L34+L35+L39</f>
        <v>70</v>
      </c>
      <c r="N70" s="25">
        <f>M34+M35+M39</f>
        <v>0</v>
      </c>
      <c r="O70" s="24"/>
    </row>
    <row r="73" ht="15.5" spans="8:14">
      <c r="H73" s="20" t="s">
        <v>63</v>
      </c>
      <c r="I73" s="26" t="s">
        <v>64</v>
      </c>
      <c r="J73" s="27" t="s">
        <v>9</v>
      </c>
      <c r="K73" s="27" t="s">
        <v>10</v>
      </c>
      <c r="L73" s="27" t="s">
        <v>11</v>
      </c>
      <c r="M73" s="27" t="s">
        <v>12</v>
      </c>
      <c r="N73" s="27" t="s">
        <v>13</v>
      </c>
    </row>
    <row r="74" ht="15.5" spans="8:14">
      <c r="H74" s="21"/>
      <c r="I74" s="26" t="s">
        <v>65</v>
      </c>
      <c r="J74" s="28">
        <v>295</v>
      </c>
      <c r="K74" s="28">
        <v>711</v>
      </c>
      <c r="L74" s="28">
        <v>711</v>
      </c>
      <c r="M74" s="28">
        <v>395</v>
      </c>
      <c r="N74" s="28">
        <f>M62-N75-N76</f>
        <v>27.3</v>
      </c>
    </row>
    <row r="75" ht="15.5" spans="8:14">
      <c r="H75" s="21"/>
      <c r="I75" s="26" t="s">
        <v>61</v>
      </c>
      <c r="J75" s="28">
        <f>J69*1.05</f>
        <v>42</v>
      </c>
      <c r="K75" s="28">
        <f>K69*1.05</f>
        <v>46.2</v>
      </c>
      <c r="L75" s="28">
        <f>L69*1.05</f>
        <v>33.6</v>
      </c>
      <c r="M75" s="28">
        <f>M69*1.05</f>
        <v>21</v>
      </c>
      <c r="N75" s="28">
        <f>N69*1.05</f>
        <v>4.2</v>
      </c>
    </row>
    <row r="76" ht="15.5" spans="8:14">
      <c r="H76" s="21"/>
      <c r="I76" s="26"/>
      <c r="J76" s="28"/>
      <c r="K76" s="28"/>
      <c r="L76" s="28"/>
      <c r="M76" s="28"/>
      <c r="N76" s="28"/>
    </row>
  </sheetData>
  <autoFilter ref="A2:AL29">
    <extLst/>
  </autoFilter>
  <mergeCells count="7">
    <mergeCell ref="A1:Q1"/>
    <mergeCell ref="A32:N32"/>
    <mergeCell ref="H67:H70"/>
    <mergeCell ref="H73:H76"/>
    <mergeCell ref="O34:O35"/>
    <mergeCell ref="O40:O44"/>
    <mergeCell ref="O56:O6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2024-02-07T00:52:00Z</dcterms:created>
  <dcterms:modified xsi:type="dcterms:W3CDTF">2024-03-14T15:06:05Z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AF13B150A4924FEF8AA6972788228D2B_13</vt:lpwstr>
  </property>
  <property fmtid="{D5CDD505-2E9C-101B-9397-08002B2CF9AE}" pid="3" name="KSOProductBuildVer">
    <vt:lpwstr>2052-12.1.0.16250</vt:lpwstr>
  </property>
</Properties>
</file>